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Katalog Kierownika\Zmiana Cen 2021 Sierpień\"/>
    </mc:Choice>
  </mc:AlternateContent>
  <xr:revisionPtr revIDLastSave="0" documentId="13_ncr:1_{9C3CDF1F-A794-4628-93FB-0BFAAEF2C5F9}" xr6:coauthVersionLast="47" xr6:coauthVersionMax="47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Arkusz1" sheetId="1" state="hidden" r:id="rId1"/>
    <sheet name="Cennik wyrobów 16.09.2021" sheetId="2" r:id="rId2"/>
  </sheets>
  <definedNames>
    <definedName name="_xlnm.Print_Area" localSheetId="1">'Cennik wyrobów 16.09.2021'!$A$1:$T$355</definedName>
    <definedName name="Print_Area_0" localSheetId="1">'Cennik wyrobów 16.09.2021'!$A$1:$L$375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51" i="2" l="1"/>
  <c r="G351" i="2"/>
  <c r="G320" i="2"/>
  <c r="H320" i="2" s="1"/>
  <c r="G321" i="2"/>
  <c r="H321" i="2" s="1"/>
  <c r="G322" i="2"/>
  <c r="H322" i="2" s="1"/>
  <c r="G323" i="2"/>
  <c r="H323" i="2" s="1"/>
  <c r="G324" i="2"/>
  <c r="H324" i="2" s="1"/>
  <c r="G325" i="2"/>
  <c r="H325" i="2" s="1"/>
  <c r="G326" i="2"/>
  <c r="H326" i="2" s="1"/>
  <c r="G327" i="2"/>
  <c r="H327" i="2" s="1"/>
  <c r="G239" i="2"/>
  <c r="H239" i="2" s="1"/>
  <c r="G240" i="2"/>
  <c r="H240" i="2" s="1"/>
  <c r="G215" i="2"/>
  <c r="H215" i="2" s="1"/>
  <c r="G221" i="2"/>
  <c r="H221" i="2" s="1"/>
  <c r="G222" i="2"/>
  <c r="H222" i="2" s="1"/>
  <c r="G223" i="2"/>
  <c r="H223" i="2" s="1"/>
  <c r="G224" i="2"/>
  <c r="H224" i="2" s="1"/>
  <c r="G225" i="2"/>
  <c r="H225" i="2" s="1"/>
  <c r="G226" i="2"/>
  <c r="H226" i="2" s="1"/>
  <c r="G227" i="2"/>
  <c r="H227" i="2" s="1"/>
  <c r="G228" i="2"/>
  <c r="H228" i="2" s="1"/>
  <c r="G229" i="2"/>
  <c r="H229" i="2" s="1"/>
  <c r="G230" i="2"/>
  <c r="H230" i="2" s="1"/>
  <c r="G231" i="2"/>
  <c r="H231" i="2" s="1"/>
  <c r="G232" i="2"/>
  <c r="H232" i="2" s="1"/>
  <c r="G233" i="2"/>
  <c r="H233" i="2" s="1"/>
  <c r="G234" i="2"/>
  <c r="H234" i="2" s="1"/>
  <c r="G235" i="2"/>
  <c r="H235" i="2" s="1"/>
  <c r="G236" i="2"/>
  <c r="H236" i="2" s="1"/>
  <c r="G237" i="2"/>
  <c r="H237" i="2" s="1"/>
  <c r="G238" i="2"/>
  <c r="H238" i="2" s="1"/>
  <c r="G243" i="2"/>
  <c r="H24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H140" i="2" s="1"/>
  <c r="G141" i="2"/>
  <c r="H141" i="2" s="1"/>
  <c r="G142" i="2"/>
  <c r="H142" i="2" s="1"/>
  <c r="G143" i="2"/>
  <c r="H143" i="2" s="1"/>
  <c r="G144" i="2"/>
  <c r="H144" i="2" s="1"/>
  <c r="G145" i="2"/>
  <c r="H145" i="2" s="1"/>
  <c r="G146" i="2"/>
  <c r="H146" i="2" s="1"/>
  <c r="G147" i="2"/>
  <c r="H147" i="2" s="1"/>
  <c r="G148" i="2"/>
  <c r="H148" i="2" s="1"/>
  <c r="G149" i="2"/>
  <c r="H149" i="2" s="1"/>
  <c r="G150" i="2"/>
  <c r="H150" i="2" s="1"/>
  <c r="G151" i="2"/>
  <c r="H151" i="2" s="1"/>
  <c r="G152" i="2"/>
  <c r="H152" i="2" s="1"/>
  <c r="G153" i="2"/>
  <c r="H153" i="2" s="1"/>
  <c r="G154" i="2"/>
  <c r="H154" i="2" s="1"/>
  <c r="G155" i="2"/>
  <c r="H155" i="2" s="1"/>
  <c r="G156" i="2"/>
  <c r="H156" i="2" s="1"/>
  <c r="G157" i="2"/>
  <c r="H157" i="2" s="1"/>
  <c r="G158" i="2"/>
  <c r="H158" i="2" s="1"/>
  <c r="G159" i="2"/>
  <c r="H159" i="2" s="1"/>
  <c r="G160" i="2"/>
  <c r="H160" i="2" s="1"/>
  <c r="G161" i="2"/>
  <c r="H161" i="2" s="1"/>
  <c r="G162" i="2"/>
  <c r="H162" i="2" s="1"/>
  <c r="G163" i="2"/>
  <c r="H163" i="2" s="1"/>
  <c r="G164" i="2"/>
  <c r="H164" i="2" s="1"/>
  <c r="G165" i="2"/>
  <c r="H165" i="2" s="1"/>
  <c r="G166" i="2"/>
  <c r="H166" i="2" s="1"/>
  <c r="G167" i="2"/>
  <c r="H167" i="2" s="1"/>
  <c r="G168" i="2"/>
  <c r="H168" i="2" s="1"/>
  <c r="G169" i="2"/>
  <c r="H169" i="2" s="1"/>
  <c r="G170" i="2"/>
  <c r="H170" i="2" s="1"/>
  <c r="G171" i="2"/>
  <c r="H171" i="2" s="1"/>
  <c r="G172" i="2"/>
  <c r="H172" i="2" s="1"/>
  <c r="G173" i="2"/>
  <c r="H173" i="2" s="1"/>
  <c r="G174" i="2"/>
  <c r="H174" i="2" s="1"/>
  <c r="G175" i="2"/>
  <c r="H175" i="2" s="1"/>
  <c r="G176" i="2"/>
  <c r="H176" i="2" s="1"/>
  <c r="G177" i="2"/>
  <c r="H177" i="2" s="1"/>
  <c r="G178" i="2"/>
  <c r="H178" i="2" s="1"/>
  <c r="G179" i="2"/>
  <c r="H179" i="2" s="1"/>
  <c r="G180" i="2"/>
  <c r="H180" i="2" s="1"/>
  <c r="G181" i="2"/>
  <c r="H181" i="2" s="1"/>
  <c r="G182" i="2"/>
  <c r="H182" i="2" s="1"/>
  <c r="G183" i="2"/>
  <c r="H183" i="2" s="1"/>
  <c r="G184" i="2"/>
  <c r="H184" i="2" s="1"/>
  <c r="G185" i="2"/>
  <c r="H185" i="2" s="1"/>
  <c r="G186" i="2"/>
  <c r="H186" i="2" s="1"/>
  <c r="G187" i="2"/>
  <c r="H187" i="2" s="1"/>
  <c r="G188" i="2"/>
  <c r="H188" i="2" s="1"/>
  <c r="G189" i="2"/>
  <c r="H189" i="2" s="1"/>
  <c r="G190" i="2"/>
  <c r="H190" i="2" s="1"/>
  <c r="G191" i="2"/>
  <c r="H191" i="2" s="1"/>
  <c r="G192" i="2"/>
  <c r="H192" i="2" s="1"/>
  <c r="G193" i="2"/>
  <c r="H193" i="2" s="1"/>
  <c r="G195" i="2"/>
  <c r="H195" i="2" s="1"/>
  <c r="G355" i="2"/>
  <c r="H355" i="2" s="1"/>
  <c r="G354" i="2"/>
  <c r="H354" i="2" s="1"/>
  <c r="G353" i="2"/>
  <c r="H353" i="2" s="1"/>
  <c r="G352" i="2"/>
  <c r="H352" i="2" s="1"/>
  <c r="G347" i="2"/>
  <c r="H347" i="2" s="1"/>
  <c r="G346" i="2"/>
  <c r="H346" i="2" s="1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3" i="2"/>
  <c r="H333" i="2" s="1"/>
  <c r="G332" i="2"/>
  <c r="H332" i="2" s="1"/>
  <c r="G331" i="2"/>
  <c r="H331" i="2" s="1"/>
  <c r="G330" i="2"/>
  <c r="H330" i="2" s="1"/>
  <c r="G329" i="2"/>
  <c r="H329" i="2" s="1"/>
  <c r="G328" i="2"/>
  <c r="H328" i="2" s="1"/>
  <c r="G319" i="2"/>
  <c r="H319" i="2" s="1"/>
  <c r="G318" i="2"/>
  <c r="H318" i="2" s="1"/>
  <c r="G317" i="2"/>
  <c r="H317" i="2" s="1"/>
  <c r="G316" i="2"/>
  <c r="H316" i="2" s="1"/>
  <c r="G314" i="2"/>
  <c r="H314" i="2" s="1"/>
  <c r="G313" i="2"/>
  <c r="H313" i="2" s="1"/>
  <c r="G312" i="2"/>
  <c r="H312" i="2" s="1"/>
  <c r="G307" i="2"/>
  <c r="H307" i="2" s="1"/>
  <c r="G306" i="2"/>
  <c r="H306" i="2" s="1"/>
  <c r="G305" i="2"/>
  <c r="H305" i="2" s="1"/>
  <c r="G304" i="2"/>
  <c r="H304" i="2" s="1"/>
  <c r="G303" i="2"/>
  <c r="H303" i="2" s="1"/>
  <c r="G302" i="2"/>
  <c r="H302" i="2" s="1"/>
  <c r="G301" i="2"/>
  <c r="H301" i="2" s="1"/>
  <c r="G300" i="2"/>
  <c r="H300" i="2" s="1"/>
  <c r="G299" i="2"/>
  <c r="H299" i="2" s="1"/>
  <c r="G298" i="2"/>
  <c r="H298" i="2" s="1"/>
  <c r="G293" i="2"/>
  <c r="H293" i="2" s="1"/>
  <c r="G291" i="2"/>
  <c r="H291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G280" i="2"/>
  <c r="H280" i="2" s="1"/>
  <c r="G279" i="2"/>
  <c r="H279" i="2" s="1"/>
  <c r="G278" i="2"/>
  <c r="H278" i="2" s="1"/>
  <c r="G277" i="2"/>
  <c r="H277" i="2" s="1"/>
  <c r="G276" i="2"/>
  <c r="H276" i="2" s="1"/>
  <c r="G275" i="2"/>
  <c r="H275" i="2" s="1"/>
  <c r="G274" i="2"/>
  <c r="H274" i="2" s="1"/>
  <c r="G273" i="2"/>
  <c r="H273" i="2" s="1"/>
  <c r="G272" i="2"/>
  <c r="H272" i="2" s="1"/>
  <c r="G271" i="2"/>
  <c r="H271" i="2" s="1"/>
  <c r="G270" i="2"/>
  <c r="H270" i="2" s="1"/>
  <c r="G266" i="2"/>
  <c r="H266" i="2" s="1"/>
  <c r="G265" i="2"/>
  <c r="H265" i="2" s="1"/>
  <c r="G264" i="2"/>
  <c r="H264" i="2" s="1"/>
  <c r="G263" i="2"/>
  <c r="H263" i="2" s="1"/>
  <c r="G258" i="2"/>
  <c r="H258" i="2" s="1"/>
  <c r="G257" i="2"/>
  <c r="H257" i="2" s="1"/>
  <c r="G256" i="2"/>
  <c r="H256" i="2" s="1"/>
  <c r="G255" i="2"/>
  <c r="H255" i="2" s="1"/>
  <c r="G254" i="2"/>
  <c r="H254" i="2" s="1"/>
  <c r="G253" i="2"/>
  <c r="H253" i="2" s="1"/>
  <c r="G252" i="2"/>
  <c r="H252" i="2" s="1"/>
  <c r="G251" i="2"/>
  <c r="H251" i="2" s="1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I237" i="2"/>
  <c r="J237" i="2" s="1"/>
  <c r="I236" i="2"/>
  <c r="J236" i="2" s="1"/>
  <c r="I235" i="2"/>
  <c r="J235" i="2" s="1"/>
  <c r="I234" i="2"/>
  <c r="J234" i="2" s="1"/>
  <c r="I233" i="2"/>
  <c r="J233" i="2" s="1"/>
  <c r="I232" i="2"/>
  <c r="J232" i="2" s="1"/>
  <c r="I231" i="2"/>
  <c r="J231" i="2" s="1"/>
  <c r="I230" i="2"/>
  <c r="J230" i="2" s="1"/>
  <c r="I229" i="2"/>
  <c r="J229" i="2" s="1"/>
  <c r="I228" i="2"/>
  <c r="J228" i="2" s="1"/>
  <c r="I227" i="2"/>
  <c r="J227" i="2" s="1"/>
  <c r="I226" i="2"/>
  <c r="J226" i="2" s="1"/>
  <c r="I225" i="2"/>
  <c r="J225" i="2" s="1"/>
  <c r="I224" i="2"/>
  <c r="J224" i="2" s="1"/>
  <c r="I223" i="2"/>
  <c r="J223" i="2" s="1"/>
  <c r="I222" i="2"/>
  <c r="J222" i="2" s="1"/>
  <c r="I221" i="2"/>
  <c r="J221" i="2" s="1"/>
  <c r="I220" i="2"/>
  <c r="J220" i="2" s="1"/>
  <c r="I219" i="2"/>
  <c r="J219" i="2" s="1"/>
  <c r="G218" i="2"/>
  <c r="H218" i="2" s="1"/>
  <c r="G217" i="2"/>
  <c r="H217" i="2" s="1"/>
  <c r="G216" i="2"/>
  <c r="H216" i="2" s="1"/>
  <c r="G214" i="2"/>
  <c r="H214" i="2" s="1"/>
  <c r="I213" i="2"/>
  <c r="J213" i="2" s="1"/>
  <c r="G213" i="2"/>
  <c r="H213" i="2" s="1"/>
  <c r="I212" i="2"/>
  <c r="J212" i="2" s="1"/>
  <c r="G212" i="2"/>
  <c r="H212" i="2" s="1"/>
  <c r="I211" i="2"/>
  <c r="J211" i="2" s="1"/>
  <c r="G211" i="2"/>
  <c r="H211" i="2" s="1"/>
  <c r="I210" i="2"/>
  <c r="J210" i="2" s="1"/>
  <c r="G210" i="2"/>
  <c r="H210" i="2" s="1"/>
  <c r="I209" i="2"/>
  <c r="J209" i="2" s="1"/>
  <c r="G209" i="2"/>
  <c r="H209" i="2" s="1"/>
  <c r="I208" i="2"/>
  <c r="J208" i="2" s="1"/>
  <c r="G208" i="2"/>
  <c r="H208" i="2" s="1"/>
  <c r="I207" i="2"/>
  <c r="J207" i="2" s="1"/>
  <c r="G207" i="2"/>
  <c r="H207" i="2" s="1"/>
  <c r="I206" i="2"/>
  <c r="J206" i="2" s="1"/>
  <c r="G206" i="2"/>
  <c r="H206" i="2" s="1"/>
  <c r="I205" i="2"/>
  <c r="J205" i="2" s="1"/>
  <c r="G205" i="2"/>
  <c r="H205" i="2" s="1"/>
  <c r="I204" i="2"/>
  <c r="J204" i="2" s="1"/>
  <c r="G204" i="2"/>
  <c r="H204" i="2" s="1"/>
  <c r="I203" i="2"/>
  <c r="J203" i="2" s="1"/>
  <c r="G203" i="2"/>
  <c r="H203" i="2" s="1"/>
  <c r="I202" i="2"/>
  <c r="J202" i="2" s="1"/>
  <c r="G202" i="2"/>
  <c r="H202" i="2" s="1"/>
  <c r="I201" i="2"/>
  <c r="J201" i="2" s="1"/>
  <c r="G201" i="2"/>
  <c r="H201" i="2" s="1"/>
  <c r="I200" i="2"/>
  <c r="J200" i="2" s="1"/>
  <c r="G200" i="2"/>
  <c r="H200" i="2" s="1"/>
  <c r="I199" i="2"/>
  <c r="J199" i="2" s="1"/>
  <c r="G199" i="2"/>
  <c r="H199" i="2" s="1"/>
  <c r="I198" i="2"/>
  <c r="J198" i="2" s="1"/>
  <c r="G198" i="2"/>
  <c r="H198" i="2" s="1"/>
  <c r="I197" i="2"/>
  <c r="J197" i="2" s="1"/>
  <c r="G197" i="2"/>
  <c r="H197" i="2" s="1"/>
  <c r="I196" i="2"/>
  <c r="J196" i="2" s="1"/>
  <c r="G196" i="2"/>
  <c r="H196" i="2" s="1"/>
  <c r="I195" i="2"/>
  <c r="J195" i="2" s="1"/>
  <c r="I194" i="2"/>
  <c r="J194" i="2" s="1"/>
  <c r="I193" i="2"/>
  <c r="J193" i="2" s="1"/>
  <c r="I192" i="2"/>
  <c r="J192" i="2" s="1"/>
  <c r="I191" i="2"/>
  <c r="J191" i="2" s="1"/>
  <c r="I190" i="2"/>
  <c r="J190" i="2" s="1"/>
  <c r="I189" i="2"/>
  <c r="J189" i="2" s="1"/>
  <c r="I188" i="2"/>
  <c r="J188" i="2" s="1"/>
  <c r="I187" i="2"/>
  <c r="J187" i="2" s="1"/>
  <c r="I186" i="2"/>
  <c r="J186" i="2" s="1"/>
  <c r="I185" i="2"/>
  <c r="J185" i="2" s="1"/>
  <c r="I184" i="2"/>
  <c r="J184" i="2" s="1"/>
  <c r="I183" i="2"/>
  <c r="J183" i="2" s="1"/>
  <c r="I182" i="2"/>
  <c r="J182" i="2" s="1"/>
  <c r="I181" i="2"/>
  <c r="J181" i="2" s="1"/>
  <c r="I180" i="2"/>
  <c r="J180" i="2" s="1"/>
  <c r="I179" i="2"/>
  <c r="J179" i="2" s="1"/>
  <c r="I178" i="2"/>
  <c r="J178" i="2" s="1"/>
  <c r="I177" i="2"/>
  <c r="J177" i="2" s="1"/>
  <c r="I176" i="2"/>
  <c r="J176" i="2" s="1"/>
  <c r="I175" i="2"/>
  <c r="J175" i="2" s="1"/>
  <c r="I174" i="2"/>
  <c r="J174" i="2" s="1"/>
  <c r="I173" i="2"/>
  <c r="J173" i="2" s="1"/>
  <c r="I172" i="2"/>
  <c r="J172" i="2" s="1"/>
  <c r="I171" i="2"/>
  <c r="J171" i="2" s="1"/>
  <c r="I170" i="2"/>
  <c r="J170" i="2" s="1"/>
  <c r="I169" i="2"/>
  <c r="J169" i="2" s="1"/>
  <c r="I168" i="2"/>
  <c r="J168" i="2" s="1"/>
  <c r="I167" i="2"/>
  <c r="J167" i="2" s="1"/>
  <c r="I166" i="2"/>
  <c r="J166" i="2" s="1"/>
  <c r="I165" i="2"/>
  <c r="J165" i="2" s="1"/>
  <c r="I164" i="2"/>
  <c r="J164" i="2" s="1"/>
  <c r="I163" i="2"/>
  <c r="J163" i="2" s="1"/>
  <c r="I162" i="2"/>
  <c r="J162" i="2" s="1"/>
  <c r="I161" i="2"/>
  <c r="J161" i="2" s="1"/>
  <c r="I160" i="2"/>
  <c r="J160" i="2" s="1"/>
  <c r="I159" i="2"/>
  <c r="J159" i="2" s="1"/>
  <c r="I158" i="2"/>
  <c r="J158" i="2" s="1"/>
  <c r="I157" i="2"/>
  <c r="J157" i="2" s="1"/>
  <c r="I156" i="2"/>
  <c r="J156" i="2" s="1"/>
  <c r="I155" i="2"/>
  <c r="J155" i="2" s="1"/>
  <c r="I154" i="2"/>
  <c r="J154" i="2" s="1"/>
  <c r="I153" i="2"/>
  <c r="J153" i="2" s="1"/>
  <c r="I152" i="2"/>
  <c r="J152" i="2" s="1"/>
  <c r="I151" i="2"/>
  <c r="J151" i="2" s="1"/>
  <c r="I150" i="2"/>
  <c r="J150" i="2" s="1"/>
  <c r="I149" i="2"/>
  <c r="J149" i="2" s="1"/>
  <c r="I148" i="2"/>
  <c r="J148" i="2" s="1"/>
  <c r="I147" i="2"/>
  <c r="J147" i="2" s="1"/>
  <c r="I146" i="2"/>
  <c r="J146" i="2" s="1"/>
  <c r="I145" i="2"/>
  <c r="J145" i="2" s="1"/>
  <c r="I144" i="2"/>
  <c r="J144" i="2" s="1"/>
  <c r="I143" i="2"/>
  <c r="J143" i="2" s="1"/>
  <c r="I142" i="2"/>
  <c r="J142" i="2" s="1"/>
  <c r="I141" i="2"/>
  <c r="J141" i="2" s="1"/>
  <c r="I140" i="2"/>
  <c r="J140" i="2" s="1"/>
  <c r="I139" i="2"/>
  <c r="J139" i="2" s="1"/>
  <c r="I138" i="2"/>
  <c r="J138" i="2" s="1"/>
  <c r="I137" i="2"/>
  <c r="J137" i="2" s="1"/>
  <c r="I136" i="2"/>
  <c r="J136" i="2" s="1"/>
  <c r="I135" i="2"/>
  <c r="J135" i="2" s="1"/>
  <c r="I134" i="2"/>
  <c r="J134" i="2" s="1"/>
  <c r="I133" i="2"/>
  <c r="J133" i="2" s="1"/>
  <c r="I132" i="2"/>
  <c r="J132" i="2" s="1"/>
  <c r="I131" i="2"/>
  <c r="J131" i="2" s="1"/>
  <c r="I130" i="2"/>
  <c r="J130" i="2" s="1"/>
  <c r="I129" i="2"/>
  <c r="J129" i="2" s="1"/>
  <c r="I128" i="2"/>
  <c r="J128" i="2" s="1"/>
  <c r="I127" i="2"/>
  <c r="J127" i="2" s="1"/>
  <c r="I126" i="2"/>
  <c r="J126" i="2" s="1"/>
  <c r="I125" i="2"/>
  <c r="J125" i="2" s="1"/>
  <c r="I124" i="2"/>
  <c r="J124" i="2" s="1"/>
  <c r="I123" i="2"/>
  <c r="J123" i="2" s="1"/>
  <c r="I122" i="2"/>
  <c r="J122" i="2" s="1"/>
  <c r="I121" i="2"/>
  <c r="J121" i="2" s="1"/>
  <c r="I120" i="2"/>
  <c r="J120" i="2" s="1"/>
  <c r="I119" i="2"/>
  <c r="J119" i="2" s="1"/>
  <c r="I118" i="2"/>
  <c r="J118" i="2" s="1"/>
  <c r="I117" i="2"/>
  <c r="J117" i="2" s="1"/>
  <c r="I116" i="2"/>
  <c r="J116" i="2" s="1"/>
  <c r="I115" i="2"/>
  <c r="J115" i="2" s="1"/>
  <c r="I114" i="2"/>
  <c r="J114" i="2" s="1"/>
  <c r="I113" i="2"/>
  <c r="J113" i="2" s="1"/>
  <c r="I112" i="2"/>
  <c r="J112" i="2" s="1"/>
  <c r="I111" i="2"/>
  <c r="J111" i="2" s="1"/>
  <c r="I110" i="2"/>
  <c r="J110" i="2" s="1"/>
  <c r="I109" i="2"/>
  <c r="J109" i="2" s="1"/>
  <c r="I108" i="2"/>
  <c r="J108" i="2" s="1"/>
  <c r="I107" i="2"/>
  <c r="J107" i="2" s="1"/>
  <c r="I106" i="2"/>
  <c r="J106" i="2" s="1"/>
  <c r="I105" i="2"/>
  <c r="J105" i="2" s="1"/>
  <c r="I104" i="2"/>
  <c r="J104" i="2" s="1"/>
  <c r="I103" i="2"/>
  <c r="J103" i="2" s="1"/>
  <c r="I102" i="2"/>
  <c r="J102" i="2" s="1"/>
  <c r="G102" i="2"/>
  <c r="H102" i="2" s="1"/>
  <c r="I101" i="2"/>
  <c r="J101" i="2" s="1"/>
  <c r="G101" i="2"/>
  <c r="H101" i="2" s="1"/>
  <c r="I100" i="2"/>
  <c r="J100" i="2" s="1"/>
  <c r="G100" i="2"/>
  <c r="H100" i="2" s="1"/>
  <c r="I99" i="2"/>
  <c r="J99" i="2" s="1"/>
  <c r="G99" i="2"/>
  <c r="H99" i="2" s="1"/>
  <c r="I98" i="2"/>
  <c r="J98" i="2" s="1"/>
  <c r="G98" i="2"/>
  <c r="H98" i="2" s="1"/>
  <c r="I97" i="2"/>
  <c r="J97" i="2" s="1"/>
  <c r="G97" i="2"/>
  <c r="H97" i="2" s="1"/>
  <c r="I96" i="2"/>
  <c r="J96" i="2" s="1"/>
  <c r="G96" i="2"/>
  <c r="H96" i="2" s="1"/>
  <c r="I95" i="2"/>
  <c r="J95" i="2" s="1"/>
  <c r="G95" i="2"/>
  <c r="H95" i="2" s="1"/>
  <c r="I94" i="2"/>
  <c r="J94" i="2" s="1"/>
  <c r="G94" i="2"/>
  <c r="H94" i="2" s="1"/>
  <c r="I93" i="2"/>
  <c r="J93" i="2" s="1"/>
  <c r="G93" i="2"/>
  <c r="H93" i="2" s="1"/>
  <c r="I92" i="2"/>
  <c r="J92" i="2" s="1"/>
  <c r="G92" i="2"/>
  <c r="H92" i="2" s="1"/>
  <c r="I91" i="2"/>
  <c r="J91" i="2" s="1"/>
  <c r="G91" i="2"/>
  <c r="H91" i="2" s="1"/>
  <c r="I90" i="2"/>
  <c r="J90" i="2" s="1"/>
  <c r="G90" i="2"/>
  <c r="H90" i="2" s="1"/>
  <c r="I89" i="2"/>
  <c r="J89" i="2" s="1"/>
  <c r="G89" i="2"/>
  <c r="H89" i="2" s="1"/>
  <c r="I88" i="2"/>
  <c r="J88" i="2" s="1"/>
  <c r="G88" i="2"/>
  <c r="H88" i="2" s="1"/>
  <c r="I87" i="2"/>
  <c r="J87" i="2" s="1"/>
  <c r="G87" i="2"/>
  <c r="H87" i="2" s="1"/>
  <c r="I86" i="2"/>
  <c r="J86" i="2" s="1"/>
  <c r="G86" i="2"/>
  <c r="H86" i="2" s="1"/>
  <c r="I85" i="2"/>
  <c r="J85" i="2" s="1"/>
  <c r="G85" i="2"/>
  <c r="H85" i="2" s="1"/>
  <c r="I84" i="2"/>
  <c r="J84" i="2" s="1"/>
  <c r="G84" i="2"/>
  <c r="H84" i="2" s="1"/>
  <c r="I83" i="2"/>
  <c r="J83" i="2" s="1"/>
  <c r="G83" i="2"/>
  <c r="H83" i="2" s="1"/>
  <c r="I82" i="2"/>
  <c r="J82" i="2" s="1"/>
  <c r="G82" i="2"/>
  <c r="H82" i="2" s="1"/>
  <c r="I81" i="2"/>
  <c r="J81" i="2" s="1"/>
  <c r="G81" i="2"/>
  <c r="H81" i="2" s="1"/>
  <c r="I80" i="2"/>
  <c r="J80" i="2" s="1"/>
  <c r="G80" i="2"/>
  <c r="H80" i="2" s="1"/>
  <c r="I79" i="2"/>
  <c r="J79" i="2" s="1"/>
  <c r="G79" i="2"/>
  <c r="H79" i="2" s="1"/>
  <c r="I78" i="2"/>
  <c r="J78" i="2" s="1"/>
  <c r="G78" i="2"/>
  <c r="H78" i="2" s="1"/>
  <c r="I77" i="2"/>
  <c r="J77" i="2" s="1"/>
  <c r="G77" i="2"/>
  <c r="H77" i="2" s="1"/>
  <c r="I76" i="2"/>
  <c r="J76" i="2" s="1"/>
  <c r="G76" i="2"/>
  <c r="H76" i="2" s="1"/>
  <c r="I75" i="2"/>
  <c r="J75" i="2" s="1"/>
  <c r="G75" i="2"/>
  <c r="H75" i="2" s="1"/>
  <c r="I74" i="2"/>
  <c r="J74" i="2" s="1"/>
  <c r="G74" i="2"/>
  <c r="H74" i="2" s="1"/>
  <c r="I73" i="2"/>
  <c r="J73" i="2" s="1"/>
  <c r="G73" i="2"/>
  <c r="H73" i="2" s="1"/>
  <c r="I72" i="2"/>
  <c r="J72" i="2" s="1"/>
  <c r="G72" i="2"/>
  <c r="H72" i="2" s="1"/>
  <c r="I71" i="2"/>
  <c r="J71" i="2" s="1"/>
  <c r="G71" i="2"/>
  <c r="H71" i="2" s="1"/>
  <c r="I70" i="2"/>
  <c r="J70" i="2" s="1"/>
  <c r="G70" i="2"/>
  <c r="H70" i="2" s="1"/>
  <c r="I69" i="2"/>
  <c r="J69" i="2" s="1"/>
  <c r="G69" i="2"/>
  <c r="H69" i="2" s="1"/>
  <c r="I68" i="2"/>
  <c r="J68" i="2" s="1"/>
  <c r="G68" i="2"/>
  <c r="H68" i="2" s="1"/>
  <c r="I67" i="2"/>
  <c r="J67" i="2" s="1"/>
  <c r="G67" i="2"/>
  <c r="I66" i="2"/>
  <c r="J66" i="2" s="1"/>
  <c r="G66" i="2"/>
  <c r="H66" i="2" s="1"/>
  <c r="I65" i="2"/>
  <c r="J65" i="2" s="1"/>
  <c r="G65" i="2"/>
  <c r="H65" i="2" s="1"/>
  <c r="I64" i="2"/>
  <c r="J64" i="2" s="1"/>
  <c r="G64" i="2"/>
  <c r="H64" i="2" s="1"/>
  <c r="I63" i="2"/>
  <c r="J63" i="2" s="1"/>
  <c r="G63" i="2"/>
  <c r="H63" i="2" s="1"/>
  <c r="I62" i="2"/>
  <c r="J62" i="2" s="1"/>
  <c r="G62" i="2"/>
  <c r="H62" i="2" s="1"/>
  <c r="I61" i="2"/>
  <c r="J61" i="2" s="1"/>
  <c r="G61" i="2"/>
  <c r="H61" i="2" s="1"/>
  <c r="I60" i="2"/>
  <c r="J60" i="2" s="1"/>
  <c r="G60" i="2"/>
  <c r="H60" i="2" s="1"/>
  <c r="I59" i="2"/>
  <c r="J59" i="2" s="1"/>
  <c r="G59" i="2"/>
  <c r="H59" i="2" s="1"/>
  <c r="I58" i="2"/>
  <c r="J58" i="2" s="1"/>
  <c r="G58" i="2"/>
  <c r="H58" i="2" s="1"/>
  <c r="I57" i="2"/>
  <c r="J57" i="2" s="1"/>
  <c r="G57" i="2"/>
  <c r="H57" i="2" s="1"/>
  <c r="I56" i="2"/>
  <c r="J56" i="2" s="1"/>
  <c r="G56" i="2"/>
  <c r="H56" i="2" s="1"/>
  <c r="I55" i="2"/>
  <c r="J55" i="2" s="1"/>
  <c r="G55" i="2"/>
  <c r="H55" i="2" s="1"/>
  <c r="I54" i="2"/>
  <c r="J54" i="2" s="1"/>
  <c r="G54" i="2"/>
  <c r="H54" i="2" s="1"/>
  <c r="I53" i="2"/>
  <c r="J53" i="2" s="1"/>
  <c r="G53" i="2"/>
  <c r="H53" i="2" s="1"/>
  <c r="I52" i="2"/>
  <c r="J52" i="2" s="1"/>
  <c r="G52" i="2"/>
  <c r="H52" i="2" s="1"/>
  <c r="I51" i="2"/>
  <c r="J51" i="2" s="1"/>
  <c r="G51" i="2"/>
  <c r="H51" i="2" s="1"/>
  <c r="I50" i="2"/>
  <c r="J50" i="2" s="1"/>
  <c r="G50" i="2"/>
  <c r="H50" i="2" s="1"/>
  <c r="I49" i="2"/>
  <c r="J49" i="2" s="1"/>
  <c r="G49" i="2"/>
  <c r="H49" i="2" s="1"/>
  <c r="I48" i="2"/>
  <c r="J48" i="2" s="1"/>
  <c r="G48" i="2"/>
  <c r="H48" i="2" s="1"/>
  <c r="I47" i="2"/>
  <c r="J47" i="2" s="1"/>
  <c r="G47" i="2"/>
  <c r="H47" i="2" s="1"/>
  <c r="I46" i="2"/>
  <c r="J46" i="2" s="1"/>
  <c r="G46" i="2"/>
  <c r="H46" i="2" s="1"/>
  <c r="I45" i="2"/>
  <c r="J45" i="2" s="1"/>
  <c r="G45" i="2"/>
  <c r="H45" i="2" s="1"/>
  <c r="I44" i="2"/>
  <c r="J44" i="2" s="1"/>
  <c r="G44" i="2"/>
  <c r="H44" i="2" s="1"/>
  <c r="I43" i="2"/>
  <c r="J43" i="2" s="1"/>
  <c r="G43" i="2"/>
  <c r="H43" i="2" s="1"/>
  <c r="I42" i="2"/>
  <c r="J42" i="2" s="1"/>
  <c r="G42" i="2"/>
  <c r="H42" i="2" s="1"/>
  <c r="I41" i="2"/>
  <c r="J41" i="2" s="1"/>
  <c r="G41" i="2"/>
  <c r="H41" i="2" s="1"/>
  <c r="I40" i="2"/>
  <c r="J40" i="2" s="1"/>
  <c r="G40" i="2"/>
  <c r="H40" i="2" s="1"/>
  <c r="I39" i="2"/>
  <c r="J39" i="2" s="1"/>
  <c r="G39" i="2"/>
  <c r="H39" i="2" s="1"/>
  <c r="I38" i="2"/>
  <c r="J38" i="2" s="1"/>
  <c r="G38" i="2"/>
  <c r="H38" i="2" s="1"/>
  <c r="I37" i="2"/>
  <c r="J37" i="2" s="1"/>
  <c r="G37" i="2"/>
  <c r="H37" i="2" s="1"/>
  <c r="I36" i="2"/>
  <c r="J36" i="2" s="1"/>
  <c r="G36" i="2"/>
  <c r="H36" i="2" s="1"/>
  <c r="I35" i="2"/>
  <c r="J35" i="2" s="1"/>
  <c r="G35" i="2"/>
  <c r="H35" i="2" s="1"/>
  <c r="I34" i="2"/>
  <c r="J34" i="2" s="1"/>
  <c r="G34" i="2"/>
  <c r="H34" i="2" s="1"/>
  <c r="I33" i="2"/>
  <c r="J33" i="2" s="1"/>
  <c r="G33" i="2"/>
  <c r="H33" i="2" s="1"/>
  <c r="I32" i="2"/>
  <c r="J32" i="2" s="1"/>
  <c r="G32" i="2"/>
  <c r="H32" i="2" s="1"/>
  <c r="I31" i="2"/>
  <c r="J31" i="2" s="1"/>
  <c r="G31" i="2"/>
  <c r="H31" i="2" s="1"/>
  <c r="I30" i="2"/>
  <c r="J30" i="2" s="1"/>
  <c r="G30" i="2"/>
  <c r="H30" i="2" s="1"/>
  <c r="I29" i="2"/>
  <c r="J29" i="2" s="1"/>
  <c r="G29" i="2"/>
  <c r="H29" i="2" s="1"/>
  <c r="I28" i="2"/>
  <c r="J28" i="2" s="1"/>
  <c r="G28" i="2"/>
  <c r="H28" i="2" s="1"/>
  <c r="I27" i="2"/>
  <c r="J27" i="2" s="1"/>
  <c r="G27" i="2"/>
  <c r="H27" i="2" s="1"/>
  <c r="I26" i="2"/>
  <c r="J26" i="2" s="1"/>
  <c r="G26" i="2"/>
  <c r="H26" i="2" s="1"/>
  <c r="I25" i="2"/>
  <c r="J25" i="2" s="1"/>
  <c r="G25" i="2"/>
  <c r="H25" i="2" s="1"/>
  <c r="I24" i="2"/>
  <c r="J24" i="2" s="1"/>
  <c r="G24" i="2"/>
  <c r="H24" i="2" s="1"/>
  <c r="I23" i="2"/>
  <c r="J23" i="2" s="1"/>
  <c r="G23" i="2"/>
  <c r="H23" i="2" s="1"/>
  <c r="I22" i="2"/>
  <c r="J22" i="2" s="1"/>
  <c r="G22" i="2"/>
  <c r="H22" i="2" s="1"/>
  <c r="I21" i="2"/>
  <c r="J21" i="2" s="1"/>
  <c r="G21" i="2"/>
  <c r="H21" i="2" s="1"/>
  <c r="I20" i="2"/>
  <c r="J20" i="2" s="1"/>
  <c r="G20" i="2"/>
  <c r="H20" i="2" s="1"/>
  <c r="I19" i="2"/>
  <c r="J19" i="2" s="1"/>
  <c r="G19" i="2"/>
  <c r="H19" i="2" s="1"/>
  <c r="I18" i="2"/>
  <c r="J18" i="2" s="1"/>
  <c r="G18" i="2"/>
  <c r="H18" i="2" s="1"/>
  <c r="I17" i="2"/>
  <c r="J17" i="2" s="1"/>
  <c r="G17" i="2"/>
  <c r="H17" i="2" s="1"/>
  <c r="I16" i="2"/>
  <c r="J16" i="2" s="1"/>
  <c r="G16" i="2"/>
  <c r="H16" i="2" s="1"/>
  <c r="I15" i="2"/>
  <c r="J15" i="2" s="1"/>
  <c r="G15" i="2"/>
  <c r="H15" i="2" s="1"/>
  <c r="I14" i="2"/>
  <c r="J14" i="2" s="1"/>
  <c r="G14" i="2"/>
  <c r="H14" i="2" s="1"/>
  <c r="I13" i="2"/>
  <c r="J13" i="2" s="1"/>
  <c r="G13" i="2"/>
  <c r="H13" i="2" s="1"/>
  <c r="I12" i="2"/>
  <c r="J12" i="2" s="1"/>
  <c r="G12" i="2"/>
  <c r="H12" i="2" s="1"/>
  <c r="I11" i="2"/>
  <c r="J11" i="2" s="1"/>
  <c r="G11" i="2"/>
  <c r="H11" i="2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G206" i="1"/>
  <c r="F206" i="1"/>
  <c r="F202" i="1"/>
  <c r="G202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78" i="1"/>
  <c r="G178" i="1" s="1"/>
  <c r="F177" i="1"/>
  <c r="G177" i="1" s="1"/>
  <c r="F176" i="1"/>
  <c r="G176" i="1" s="1"/>
  <c r="F170" i="1"/>
  <c r="G170" i="1" s="1"/>
  <c r="F169" i="1"/>
  <c r="G169" i="1" s="1"/>
  <c r="F168" i="1"/>
  <c r="G168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G157" i="1"/>
  <c r="F157" i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G133" i="1"/>
  <c r="F133" i="1"/>
  <c r="F132" i="1"/>
  <c r="G132" i="1" s="1"/>
  <c r="G131" i="1"/>
  <c r="F131" i="1"/>
  <c r="F130" i="1"/>
  <c r="G130" i="1" s="1"/>
  <c r="F128" i="1"/>
  <c r="G128" i="1" s="1"/>
  <c r="F127" i="1"/>
  <c r="G127" i="1" s="1"/>
  <c r="F126" i="1"/>
  <c r="G126" i="1" s="1"/>
  <c r="F125" i="1"/>
  <c r="G125" i="1" s="1"/>
  <c r="G124" i="1"/>
  <c r="F124" i="1"/>
  <c r="F123" i="1"/>
  <c r="G123" i="1" s="1"/>
  <c r="G122" i="1"/>
  <c r="F122" i="1"/>
  <c r="F121" i="1"/>
  <c r="G121" i="1" s="1"/>
  <c r="F120" i="1"/>
  <c r="G120" i="1" s="1"/>
  <c r="F119" i="1"/>
  <c r="G119" i="1" s="1"/>
  <c r="F118" i="1"/>
  <c r="G118" i="1" s="1"/>
  <c r="F117" i="1"/>
  <c r="G117" i="1" s="1"/>
  <c r="G116" i="1"/>
  <c r="F116" i="1"/>
  <c r="F115" i="1"/>
  <c r="G115" i="1" s="1"/>
  <c r="G114" i="1"/>
  <c r="F114" i="1"/>
  <c r="F113" i="1"/>
  <c r="G113" i="1" s="1"/>
  <c r="F112" i="1"/>
  <c r="G112" i="1" s="1"/>
  <c r="F111" i="1"/>
  <c r="G111" i="1" s="1"/>
  <c r="F110" i="1"/>
  <c r="G110" i="1" s="1"/>
  <c r="F109" i="1"/>
  <c r="G109" i="1" s="1"/>
  <c r="G107" i="1"/>
  <c r="F107" i="1"/>
  <c r="F106" i="1"/>
  <c r="G106" i="1" s="1"/>
  <c r="G105" i="1"/>
  <c r="F105" i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G97" i="1"/>
  <c r="F97" i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G89" i="1"/>
  <c r="F89" i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G81" i="1"/>
  <c r="F81" i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G73" i="1"/>
  <c r="F73" i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G65" i="1"/>
  <c r="F65" i="1"/>
  <c r="F64" i="1"/>
  <c r="G64" i="1" s="1"/>
  <c r="F63" i="1"/>
  <c r="G63" i="1" s="1"/>
  <c r="F62" i="1"/>
  <c r="G62" i="1" s="1"/>
  <c r="F61" i="1"/>
  <c r="G61" i="1" s="1"/>
  <c r="F60" i="1"/>
  <c r="G60" i="1" s="1"/>
  <c r="F58" i="1"/>
  <c r="G58" i="1" s="1"/>
  <c r="F57" i="1"/>
  <c r="G57" i="1" s="1"/>
  <c r="G56" i="1"/>
  <c r="F56" i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G48" i="1"/>
  <c r="F48" i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G40" i="1"/>
  <c r="F40" i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G32" i="1"/>
  <c r="F32" i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G24" i="1"/>
  <c r="F24" i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G16" i="1"/>
  <c r="F16" i="1"/>
  <c r="F15" i="1"/>
  <c r="G15" i="1" s="1"/>
  <c r="F14" i="1"/>
  <c r="G14" i="1" s="1"/>
  <c r="F13" i="1"/>
  <c r="G13" i="1" s="1"/>
  <c r="F12" i="1"/>
  <c r="G12" i="1" s="1"/>
  <c r="F11" i="1"/>
  <c r="G11" i="1" s="1"/>
</calcChain>
</file>

<file path=xl/sharedStrings.xml><?xml version="1.0" encoding="utf-8"?>
<sst xmlns="http://schemas.openxmlformats.org/spreadsheetml/2006/main" count="1703" uniqueCount="613">
  <si>
    <r>
      <rPr>
        <b/>
        <sz val="16"/>
        <rFont val="Arial CE"/>
        <family val="2"/>
        <charset val="238"/>
      </rPr>
      <t xml:space="preserve">CENNIK WYROBÓW </t>
    </r>
    <r>
      <rPr>
        <b/>
        <sz val="8"/>
        <rFont val="Arial CE"/>
        <family val="2"/>
        <charset val="238"/>
      </rPr>
      <t>obowiązuje od 15.08.2009</t>
    </r>
  </si>
  <si>
    <t>FIRMA ELEKTRYCZNA KARWASZ SP.J.             51-210 Wrocław,  ul. Irkucka 21</t>
  </si>
  <si>
    <t>Z- rozdzielnice z zamkiem patentowym (wg jednego kodu z 2 kluczykami)
O- rozdzielnice z okienkiem do odczytu licznika
P- plombowanie przedlicznikowe</t>
  </si>
  <si>
    <t>Lp.</t>
  </si>
  <si>
    <t>Nazwa wyrobu</t>
  </si>
  <si>
    <t>PKWiU</t>
  </si>
  <si>
    <t>Cena bez
 VAT</t>
  </si>
  <si>
    <t>Podatek 
VAT</t>
  </si>
  <si>
    <t>Cena z
VAT</t>
  </si>
  <si>
    <t>ROZDZIELNICE UNIWERSALNE RU</t>
  </si>
  <si>
    <t>1.</t>
  </si>
  <si>
    <t>Rozdzielnica</t>
  </si>
  <si>
    <t>RU-1-L</t>
  </si>
  <si>
    <t>31.20.31-70.22</t>
  </si>
  <si>
    <t>2.</t>
  </si>
  <si>
    <t>RU-1-L  Z</t>
  </si>
  <si>
    <t>3.</t>
  </si>
  <si>
    <t>RU-1-L  Z/O</t>
  </si>
  <si>
    <t>4.</t>
  </si>
  <si>
    <t>RU-1-P</t>
  </si>
  <si>
    <t>5.</t>
  </si>
  <si>
    <t>RU-1-P  Z</t>
  </si>
  <si>
    <t>6.</t>
  </si>
  <si>
    <t>RU-1-P  Z/O</t>
  </si>
  <si>
    <t>7.</t>
  </si>
  <si>
    <t>RU-1-P-10</t>
  </si>
  <si>
    <t>8.</t>
  </si>
  <si>
    <t>RU-1-P-10  Z</t>
  </si>
  <si>
    <t>9.</t>
  </si>
  <si>
    <t>RU-1-P-10  Z/O</t>
  </si>
  <si>
    <t>10.</t>
  </si>
  <si>
    <t>RU-1-2L</t>
  </si>
  <si>
    <t>11.</t>
  </si>
  <si>
    <t>RU-1-2L  Z</t>
  </si>
  <si>
    <t>12.</t>
  </si>
  <si>
    <t>RU-1-2L  Z/O</t>
  </si>
  <si>
    <t>13.</t>
  </si>
  <si>
    <t>RU-1-2L-12</t>
  </si>
  <si>
    <t>14.</t>
  </si>
  <si>
    <t>RU-1-2L-12  Z</t>
  </si>
  <si>
    <t>15.</t>
  </si>
  <si>
    <t>RU-1-2L-12  Z/O</t>
  </si>
  <si>
    <t>16.</t>
  </si>
  <si>
    <t>RU-3-L</t>
  </si>
  <si>
    <t>17.</t>
  </si>
  <si>
    <t>RU-3-L  Z</t>
  </si>
  <si>
    <t>18.</t>
  </si>
  <si>
    <t>RU-3-L  Z/O</t>
  </si>
  <si>
    <t>19.</t>
  </si>
  <si>
    <t>RU-3-2L</t>
  </si>
  <si>
    <t>20.</t>
  </si>
  <si>
    <t>RU-3-2L  Z</t>
  </si>
  <si>
    <t>21.</t>
  </si>
  <si>
    <t>RU-3-2L  Z/O</t>
  </si>
  <si>
    <t>22.</t>
  </si>
  <si>
    <t>RU-3</t>
  </si>
  <si>
    <t>23.</t>
  </si>
  <si>
    <t>RU-3  Z</t>
  </si>
  <si>
    <t>24.</t>
  </si>
  <si>
    <t>RU-3  Z/O</t>
  </si>
  <si>
    <t>25.</t>
  </si>
  <si>
    <t>RU-3-P  Z</t>
  </si>
  <si>
    <t>26.</t>
  </si>
  <si>
    <t>RU-3-P  Z/O</t>
  </si>
  <si>
    <t>27.</t>
  </si>
  <si>
    <t>RU-25-P</t>
  </si>
  <si>
    <t>28.</t>
  </si>
  <si>
    <t>RU-25-P  Z</t>
  </si>
  <si>
    <t>29.</t>
  </si>
  <si>
    <t>RU-25-P  Z/O</t>
  </si>
  <si>
    <t>30.</t>
  </si>
  <si>
    <t>RU-36-P</t>
  </si>
  <si>
    <t>31.</t>
  </si>
  <si>
    <t>RU-36-P  Z</t>
  </si>
  <si>
    <t>32.</t>
  </si>
  <si>
    <t>RU-36-P  Z/O</t>
  </si>
  <si>
    <t>33.</t>
  </si>
  <si>
    <t>RU-38</t>
  </si>
  <si>
    <t>34.</t>
  </si>
  <si>
    <t>RU-38  Z</t>
  </si>
  <si>
    <t>35.</t>
  </si>
  <si>
    <t>RU-38  Z/O</t>
  </si>
  <si>
    <t>36.</t>
  </si>
  <si>
    <t>RU-2L-P-9</t>
  </si>
  <si>
    <t>37.</t>
  </si>
  <si>
    <t>RU-2L-P-9  Z</t>
  </si>
  <si>
    <t>38.</t>
  </si>
  <si>
    <t>RU-2L-P-9  Z/O</t>
  </si>
  <si>
    <t>39.</t>
  </si>
  <si>
    <t>RU-2L-20</t>
  </si>
  <si>
    <t>40.</t>
  </si>
  <si>
    <t>RU-2L-20 Z</t>
  </si>
  <si>
    <t>41.</t>
  </si>
  <si>
    <t>RU-2L-20 Z/O</t>
  </si>
  <si>
    <t>42.</t>
  </si>
  <si>
    <t>RU-2L-P</t>
  </si>
  <si>
    <t>43.</t>
  </si>
  <si>
    <t>RU-2L-P  Z</t>
  </si>
  <si>
    <t>44.</t>
  </si>
  <si>
    <t>RU-2L-P  Z/O</t>
  </si>
  <si>
    <t>45.</t>
  </si>
  <si>
    <t>RU-2L-P-27</t>
  </si>
  <si>
    <t>46.</t>
  </si>
  <si>
    <t>RU-2L-P-27  Z</t>
  </si>
  <si>
    <t>47.</t>
  </si>
  <si>
    <t>RU-2L-P-27  Z/O</t>
  </si>
  <si>
    <t>48.</t>
  </si>
  <si>
    <t>RU-PPOŻ</t>
  </si>
  <si>
    <t>ROZDZIELNICE WNĘKOWE RW</t>
  </si>
  <si>
    <t>RW-1-L</t>
  </si>
  <si>
    <t>RW-1-L  Z</t>
  </si>
  <si>
    <t>RW-1-L  Z/O</t>
  </si>
  <si>
    <t>RW-1-P</t>
  </si>
  <si>
    <t>RW-1-P  Z</t>
  </si>
  <si>
    <t>RW-1-P  Z/O</t>
  </si>
  <si>
    <t>RW-1-P-10</t>
  </si>
  <si>
    <t>RW-1-P-10  Z</t>
  </si>
  <si>
    <t>RW-1-P-10  Z/O</t>
  </si>
  <si>
    <t>RW-1-2L</t>
  </si>
  <si>
    <t>RW-1-2L  Z</t>
  </si>
  <si>
    <t>RW-1-2L  Z/O</t>
  </si>
  <si>
    <t>RW-1-2L-12</t>
  </si>
  <si>
    <t>RW-1-2L-12  Z</t>
  </si>
  <si>
    <t>RW-1-2L-12  Z/O</t>
  </si>
  <si>
    <t>RW-3-L</t>
  </si>
  <si>
    <t>RW-3-L  Z</t>
  </si>
  <si>
    <t>RW-3-L  Z/O</t>
  </si>
  <si>
    <t>RW-3-2L</t>
  </si>
  <si>
    <t>RW-3-2L  Z</t>
  </si>
  <si>
    <t>RW-3-2L  Z/O</t>
  </si>
  <si>
    <t>RW-3</t>
  </si>
  <si>
    <t>RW-3  Z</t>
  </si>
  <si>
    <t>RW-3  Z/O</t>
  </si>
  <si>
    <t>RW-3-P  Z</t>
  </si>
  <si>
    <t>RW-3-P  Z/O</t>
  </si>
  <si>
    <t>RW-25-P</t>
  </si>
  <si>
    <t>RW-25-P  Z</t>
  </si>
  <si>
    <t>RW-25-P  Z/O</t>
  </si>
  <si>
    <t>RW-36-P</t>
  </si>
  <si>
    <t>RW-36-P  Z</t>
  </si>
  <si>
    <t>RW-36-P  Z/O</t>
  </si>
  <si>
    <t>RW-38</t>
  </si>
  <si>
    <t>RW-38  Z</t>
  </si>
  <si>
    <t>RW-38  Z/O</t>
  </si>
  <si>
    <t>RW-2L-P-9</t>
  </si>
  <si>
    <t>RW-2L-P-9  Z</t>
  </si>
  <si>
    <t>RW-2L-P-9  Z/O</t>
  </si>
  <si>
    <t>RW-2L-20</t>
  </si>
  <si>
    <t>RW-2L-20 Z</t>
  </si>
  <si>
    <t>RW-2L-20 Z/O</t>
  </si>
  <si>
    <t>RW-2L-P</t>
  </si>
  <si>
    <t>RW-2L-P  Z</t>
  </si>
  <si>
    <t>RW-2L-P  Z/O</t>
  </si>
  <si>
    <t>RW-2L-P-27</t>
  </si>
  <si>
    <t>RW-2L-P-27  Z</t>
  </si>
  <si>
    <t>RW-2L-P-27  Z/O</t>
  </si>
  <si>
    <t>RWK-1-P Z</t>
  </si>
  <si>
    <t>ROZDZIELNICE BEZPIECZNIKOWE NATYNKOWE RN</t>
  </si>
  <si>
    <t>RN-6-P</t>
  </si>
  <si>
    <t>RN-6-P  Z</t>
  </si>
  <si>
    <t>RN-12-P</t>
  </si>
  <si>
    <t>RN-12-P  Z</t>
  </si>
  <si>
    <t>RN-12-P  Z/O</t>
  </si>
  <si>
    <t>RN-20</t>
  </si>
  <si>
    <t>RN-20  Z</t>
  </si>
  <si>
    <t>RN-24</t>
  </si>
  <si>
    <t>RN-24  Z</t>
  </si>
  <si>
    <t>RN-24  Z/O</t>
  </si>
  <si>
    <t>RN-36</t>
  </si>
  <si>
    <t>RN-36  Z</t>
  </si>
  <si>
    <t>RN-36 BIS</t>
  </si>
  <si>
    <t>RN-36 BIS Z</t>
  </si>
  <si>
    <t>RN-60</t>
  </si>
  <si>
    <t>RN-60  Z</t>
  </si>
  <si>
    <t>RN-60- BIS</t>
  </si>
  <si>
    <t>RN-60- BIS  Z</t>
  </si>
  <si>
    <t>RN-48</t>
  </si>
  <si>
    <t>31.20.40-90.30</t>
  </si>
  <si>
    <t>RN-48 Z</t>
  </si>
  <si>
    <t>ROZDZIELNICE BEZPIECZNIKOWE PODTYNKOWE  RP</t>
  </si>
  <si>
    <t>RP-6-P</t>
  </si>
  <si>
    <t>RP-6-P  Z</t>
  </si>
  <si>
    <t>RP-12-P</t>
  </si>
  <si>
    <t>RP-12-P  Z</t>
  </si>
  <si>
    <t>RP-12-P  Z/O</t>
  </si>
  <si>
    <t>RP-20</t>
  </si>
  <si>
    <t>RP-20  Z</t>
  </si>
  <si>
    <t>RP-24</t>
  </si>
  <si>
    <t>RP-24  Z</t>
  </si>
  <si>
    <t>RP-24  Z/O</t>
  </si>
  <si>
    <t>RP-36</t>
  </si>
  <si>
    <t>RP-36  Z</t>
  </si>
  <si>
    <t>RP-60</t>
  </si>
  <si>
    <t>RP-60  Z</t>
  </si>
  <si>
    <t>RPK-24  Z</t>
  </si>
  <si>
    <t>RP-48</t>
  </si>
  <si>
    <t>RP-48 Z</t>
  </si>
  <si>
    <t>ROZDZIELNICE HERMETYCZNE RH</t>
  </si>
  <si>
    <t>RH-1</t>
  </si>
  <si>
    <t>RH-2</t>
  </si>
  <si>
    <t>RH-3</t>
  </si>
  <si>
    <t>RNH-6-P</t>
  </si>
  <si>
    <t>RNH-12-P</t>
  </si>
  <si>
    <t>RNH-24</t>
  </si>
  <si>
    <t>RNH-36</t>
  </si>
  <si>
    <t>RUH-1-P</t>
  </si>
  <si>
    <t>RUH-1-P  O</t>
  </si>
  <si>
    <t>RUH-3-P</t>
  </si>
  <si>
    <t>RUH-3-P  O</t>
  </si>
  <si>
    <t>Rozdzielnice</t>
  </si>
  <si>
    <t>RH-4</t>
  </si>
  <si>
    <t>RNH-48</t>
  </si>
  <si>
    <t xml:space="preserve">RUH-25-P </t>
  </si>
  <si>
    <t>RUH-25-P O</t>
  </si>
  <si>
    <t xml:space="preserve">            ROZDZIELNICE SPECJALNE</t>
  </si>
  <si>
    <t>Rozdzielnica RU-S-3L-18</t>
  </si>
  <si>
    <t>Rozdzielnica RW-S4L-24</t>
  </si>
  <si>
    <t>Rozdzielnica RH-S-5</t>
  </si>
  <si>
    <t>Rozdzielnica RU3-3-S-3L-18</t>
  </si>
  <si>
    <t>ROZDZIELNICE BUDOWLANE</t>
  </si>
  <si>
    <t xml:space="preserve">Nazwa bwyrobu </t>
  </si>
  <si>
    <t xml:space="preserve">Rozdzielnica RB - 1 </t>
  </si>
  <si>
    <t>Rozdzielnica RB - 2</t>
  </si>
  <si>
    <t>Rozdzielnica RB - 3</t>
  </si>
  <si>
    <t xml:space="preserve">AKCESORIA </t>
  </si>
  <si>
    <t>I. Drzwiczki rewizyjne(ramki)(szerokość x wysokość)</t>
  </si>
  <si>
    <t xml:space="preserve">Drzwiczki </t>
  </si>
  <si>
    <t>15 x 15</t>
  </si>
  <si>
    <t>15 x 20</t>
  </si>
  <si>
    <t>20 x 20</t>
  </si>
  <si>
    <t>20 x 25</t>
  </si>
  <si>
    <t>25 x 25</t>
  </si>
  <si>
    <t>25 x 30</t>
  </si>
  <si>
    <t>30 x 30</t>
  </si>
  <si>
    <t>30 x 35</t>
  </si>
  <si>
    <t>35 x 35</t>
  </si>
  <si>
    <t>35 x 40</t>
  </si>
  <si>
    <t>30 x 40</t>
  </si>
  <si>
    <t>40 x 40</t>
  </si>
  <si>
    <t>40 x 45</t>
  </si>
  <si>
    <t>45 x 45</t>
  </si>
  <si>
    <t>40 x 60</t>
  </si>
  <si>
    <t>50x50</t>
  </si>
  <si>
    <t>31.20.40-90.31</t>
  </si>
  <si>
    <t>50x60</t>
  </si>
  <si>
    <t>31.20.40-90.32</t>
  </si>
  <si>
    <t>60x60</t>
  </si>
  <si>
    <t>31.20.40-90.33</t>
  </si>
  <si>
    <t xml:space="preserve">                                                  II .OSŁONKA 6-MODUŁOWA(zaślepka)</t>
  </si>
  <si>
    <t xml:space="preserve"> OSŁONKA 6- MODUŁOWA (zaślepka)</t>
  </si>
  <si>
    <t xml:space="preserve"> III. LISTWY ZACISKOWE WIELOKROTNE (ZACISK TORU "O")</t>
  </si>
  <si>
    <t>Zacisk toru "0"
4 otwory bez izolatora</t>
  </si>
  <si>
    <t>Zacisk toru "0"
4 otwory z 1 izolatorem</t>
  </si>
  <si>
    <t>Zacisk toru "0"
7 otworów bez izolatora</t>
  </si>
  <si>
    <t>Zacisk toru "0"
7 otworów z 1 izolatorem</t>
  </si>
  <si>
    <t>Zacisk toru "0"
9 otworów bez izolatora</t>
  </si>
  <si>
    <t>Zacisk toru "0"
9 otworów z 1 izolatorem</t>
  </si>
  <si>
    <t>Zacisk toru "0"
9 otworów z 2 izolatorami</t>
  </si>
  <si>
    <t>Zacisk toru "0"
12 otworów z izolatorem zatrzaskowym</t>
  </si>
  <si>
    <t>Zacisk toru "0"
20 otworów bez izolatora</t>
  </si>
  <si>
    <t>Zacisk toru "0"
20 otworów z 2 izolatorami</t>
  </si>
  <si>
    <t>IV. INNE</t>
  </si>
  <si>
    <t>Tablica 1 Fazowa</t>
  </si>
  <si>
    <t>Tablica 3 Fazowa</t>
  </si>
  <si>
    <t>Zamek do rozdz.hermetycznej</t>
  </si>
  <si>
    <t>Klucz do rozdz.hermetycznej</t>
  </si>
  <si>
    <t>Zamek do rozdz.stand.Typ 7</t>
  </si>
  <si>
    <t>31.20.40-90.34</t>
  </si>
  <si>
    <t xml:space="preserve">   MAGAZYNOWYCH</t>
  </si>
  <si>
    <t>E-licznik elektroniczny( wersja płytka)</t>
  </si>
  <si>
    <t>EAN</t>
  </si>
  <si>
    <t>RU-1-L /E</t>
  </si>
  <si>
    <t>RU-1-L  Z /E</t>
  </si>
  <si>
    <t>RU-1-L  Z/O /E</t>
  </si>
  <si>
    <t>RU-1-P /E</t>
  </si>
  <si>
    <t>RU-1-P  Z /E</t>
  </si>
  <si>
    <t>RU-1-P  Z/O /E</t>
  </si>
  <si>
    <t>RU-1-P-10 /E</t>
  </si>
  <si>
    <t>RU-1-P-10  Z /E</t>
  </si>
  <si>
    <t>RU-1-P-10  Z/O /E</t>
  </si>
  <si>
    <t>RU-1-P-16 Z</t>
  </si>
  <si>
    <t>RU-1-P-16  Z/O</t>
  </si>
  <si>
    <t>RU-1-2L /E</t>
  </si>
  <si>
    <t>RU-1-2L  Z /E</t>
  </si>
  <si>
    <t>RU-1-2L  Z/O /E</t>
  </si>
  <si>
    <t>RU-1-2L-12 /E</t>
  </si>
  <si>
    <t>RU-1-2L-12  Z /E</t>
  </si>
  <si>
    <t>RU-1-2L-12  Z/O /E</t>
  </si>
  <si>
    <t>RU-3-L /E</t>
  </si>
  <si>
    <t>RU-3-L  Z /E</t>
  </si>
  <si>
    <t>RU-3-L  Z/O /E</t>
  </si>
  <si>
    <t>RU-3-2L /E</t>
  </si>
  <si>
    <t>RU-3-2L  Z /E</t>
  </si>
  <si>
    <t>RU-3-2L  Z/O /E</t>
  </si>
  <si>
    <t>RU-3 /E</t>
  </si>
  <si>
    <t>RU-3  Z /E</t>
  </si>
  <si>
    <t>49.</t>
  </si>
  <si>
    <t>RU-3  Z/O /E</t>
  </si>
  <si>
    <t>50.</t>
  </si>
  <si>
    <t>51.</t>
  </si>
  <si>
    <t>RU-3-P  Z/E</t>
  </si>
  <si>
    <t>52.</t>
  </si>
  <si>
    <t>53.</t>
  </si>
  <si>
    <t xml:space="preserve">RU-3-P  Z/O /E </t>
  </si>
  <si>
    <t>54.</t>
  </si>
  <si>
    <t>55.</t>
  </si>
  <si>
    <t>RU-25-P /E</t>
  </si>
  <si>
    <t>56.</t>
  </si>
  <si>
    <t>57.</t>
  </si>
  <si>
    <t>RU-25-P  Z /E</t>
  </si>
  <si>
    <t>58.</t>
  </si>
  <si>
    <t>59.</t>
  </si>
  <si>
    <t>RU-25-P  Z/O /E</t>
  </si>
  <si>
    <t>60.</t>
  </si>
  <si>
    <t>61.</t>
  </si>
  <si>
    <t>RU-36-P /E</t>
  </si>
  <si>
    <t>62.</t>
  </si>
  <si>
    <t>63.</t>
  </si>
  <si>
    <t>RU-36-P  Z /E</t>
  </si>
  <si>
    <t>64.</t>
  </si>
  <si>
    <t>65.</t>
  </si>
  <si>
    <t>RU-36-P  Z/O /E</t>
  </si>
  <si>
    <t>66.</t>
  </si>
  <si>
    <t>67.</t>
  </si>
  <si>
    <t>RU-38 /E</t>
  </si>
  <si>
    <t>68.</t>
  </si>
  <si>
    <t>69.</t>
  </si>
  <si>
    <t>RU-38  Z /E</t>
  </si>
  <si>
    <t>70.</t>
  </si>
  <si>
    <t>71.</t>
  </si>
  <si>
    <t>RU-38  Z/O /E</t>
  </si>
  <si>
    <t>72.</t>
  </si>
  <si>
    <t>73.</t>
  </si>
  <si>
    <t>RU-2L-20 /E</t>
  </si>
  <si>
    <t>74.</t>
  </si>
  <si>
    <t>75.</t>
  </si>
  <si>
    <t>RU-2L-20 Z /E</t>
  </si>
  <si>
    <t>76.</t>
  </si>
  <si>
    <t>77.</t>
  </si>
  <si>
    <t>RU-2L-20 Z/O /E</t>
  </si>
  <si>
    <t>78.</t>
  </si>
  <si>
    <t>79.</t>
  </si>
  <si>
    <t>RU-2L-P /E</t>
  </si>
  <si>
    <t>80.</t>
  </si>
  <si>
    <t>81.</t>
  </si>
  <si>
    <t>RU-2L-P  Z /E</t>
  </si>
  <si>
    <t>82.</t>
  </si>
  <si>
    <t>83.</t>
  </si>
  <si>
    <t>RU-2L-P  Z/O /E</t>
  </si>
  <si>
    <t>84.</t>
  </si>
  <si>
    <t>85.</t>
  </si>
  <si>
    <t>RU-2L-P-27 /E</t>
  </si>
  <si>
    <t>86.</t>
  </si>
  <si>
    <t>87.</t>
  </si>
  <si>
    <t>RU-2L-P-27  Z /E</t>
  </si>
  <si>
    <t>88.</t>
  </si>
  <si>
    <t>89.</t>
  </si>
  <si>
    <t>RU-2L-P-27  Z/O /E</t>
  </si>
  <si>
    <t>90.</t>
  </si>
  <si>
    <t>91.</t>
  </si>
  <si>
    <t>92.</t>
  </si>
  <si>
    <t xml:space="preserve">RU-RBK 00 </t>
  </si>
  <si>
    <t>93.</t>
  </si>
  <si>
    <t>RW-1-L /E</t>
  </si>
  <si>
    <t>94.</t>
  </si>
  <si>
    <t>95.</t>
  </si>
  <si>
    <t>RW-1-L  Z /E</t>
  </si>
  <si>
    <t>96.</t>
  </si>
  <si>
    <t>97.</t>
  </si>
  <si>
    <t>RW-1-L  Z/O /E</t>
  </si>
  <si>
    <t>98.</t>
  </si>
  <si>
    <t>99.</t>
  </si>
  <si>
    <t>RW-1-P /E</t>
  </si>
  <si>
    <t>100.</t>
  </si>
  <si>
    <t>101.</t>
  </si>
  <si>
    <t>RW-1-P  Z /E</t>
  </si>
  <si>
    <t>102.</t>
  </si>
  <si>
    <t>103.</t>
  </si>
  <si>
    <t>RW-1-P  Z/O /E</t>
  </si>
  <si>
    <t>104.</t>
  </si>
  <si>
    <t>105.</t>
  </si>
  <si>
    <t>RW-1-P-10 /E</t>
  </si>
  <si>
    <t>106.</t>
  </si>
  <si>
    <t>107.</t>
  </si>
  <si>
    <t>RW-1-P-10  Z /E</t>
  </si>
  <si>
    <t>108.</t>
  </si>
  <si>
    <t>109.</t>
  </si>
  <si>
    <t>RW-1-P-10  Z/O /E</t>
  </si>
  <si>
    <t>110.</t>
  </si>
  <si>
    <t>111.</t>
  </si>
  <si>
    <t>RW-1-P-16  Z</t>
  </si>
  <si>
    <t>112.</t>
  </si>
  <si>
    <t>RW-1-P-16  Z/O</t>
  </si>
  <si>
    <t>113.</t>
  </si>
  <si>
    <t>RW-1-2L /E</t>
  </si>
  <si>
    <t>114.</t>
  </si>
  <si>
    <t>115.</t>
  </si>
  <si>
    <t xml:space="preserve">RW-1-2L  Z /E </t>
  </si>
  <si>
    <t>116.</t>
  </si>
  <si>
    <t>117.</t>
  </si>
  <si>
    <t>RW-1-2L  Z/O /E</t>
  </si>
  <si>
    <t>118.</t>
  </si>
  <si>
    <t>119.</t>
  </si>
  <si>
    <t>RW-1-2L-12 /E</t>
  </si>
  <si>
    <t>120.</t>
  </si>
  <si>
    <t>121.</t>
  </si>
  <si>
    <t>RW-1-2L-12  Z /E</t>
  </si>
  <si>
    <t>122.</t>
  </si>
  <si>
    <t>123.</t>
  </si>
  <si>
    <t>RW-1-2L-12  Z/O /E</t>
  </si>
  <si>
    <t>124.</t>
  </si>
  <si>
    <t>125.</t>
  </si>
  <si>
    <t>RW-3-L /E</t>
  </si>
  <si>
    <t>126.</t>
  </si>
  <si>
    <t>127.</t>
  </si>
  <si>
    <t>RW-3-L  Z /E</t>
  </si>
  <si>
    <t>128.</t>
  </si>
  <si>
    <t>129.</t>
  </si>
  <si>
    <t>RW-3-L  Z/O /E</t>
  </si>
  <si>
    <t>130.</t>
  </si>
  <si>
    <t>131.</t>
  </si>
  <si>
    <t>RW-3-2L /E</t>
  </si>
  <si>
    <t>132.</t>
  </si>
  <si>
    <t>133.</t>
  </si>
  <si>
    <t>RW-3-2L  Z /E</t>
  </si>
  <si>
    <t>134.</t>
  </si>
  <si>
    <t>135.</t>
  </si>
  <si>
    <t>RW-3-2L  Z/O /E</t>
  </si>
  <si>
    <t>136.</t>
  </si>
  <si>
    <t>137.</t>
  </si>
  <si>
    <t>RW-3 /E</t>
  </si>
  <si>
    <t>138.</t>
  </si>
  <si>
    <t>139.</t>
  </si>
  <si>
    <t>RW-3  Z /E</t>
  </si>
  <si>
    <t>140.</t>
  </si>
  <si>
    <t>141.</t>
  </si>
  <si>
    <t>RW-3  Z/O /E</t>
  </si>
  <si>
    <t>142.</t>
  </si>
  <si>
    <t>143.</t>
  </si>
  <si>
    <t>RW-3-P  Z /E</t>
  </si>
  <si>
    <t>144.</t>
  </si>
  <si>
    <t>145.</t>
  </si>
  <si>
    <t>RW-3-P  Z/O /E</t>
  </si>
  <si>
    <t>146.</t>
  </si>
  <si>
    <t>147.</t>
  </si>
  <si>
    <t>RW-25-P /E</t>
  </si>
  <si>
    <t>148.</t>
  </si>
  <si>
    <t>149.</t>
  </si>
  <si>
    <t>RW-25-P  Z /E</t>
  </si>
  <si>
    <t>150.</t>
  </si>
  <si>
    <t>151.</t>
  </si>
  <si>
    <t>RW-25-P  Z/O /E</t>
  </si>
  <si>
    <t>152.</t>
  </si>
  <si>
    <t>153.</t>
  </si>
  <si>
    <t>RW-36-P /E</t>
  </si>
  <si>
    <t>154.</t>
  </si>
  <si>
    <t>155.</t>
  </si>
  <si>
    <t>RW-36-P  Z /E</t>
  </si>
  <si>
    <t>156.</t>
  </si>
  <si>
    <t>157.</t>
  </si>
  <si>
    <t>RW-36-P  Z/O /E</t>
  </si>
  <si>
    <t>158.</t>
  </si>
  <si>
    <t>159.</t>
  </si>
  <si>
    <t>RW-38 /E</t>
  </si>
  <si>
    <t>160.</t>
  </si>
  <si>
    <t>161.</t>
  </si>
  <si>
    <t>RW-38  Z /E</t>
  </si>
  <si>
    <t>162.</t>
  </si>
  <si>
    <t>163.</t>
  </si>
  <si>
    <t>RW-38  Z/O /E</t>
  </si>
  <si>
    <t>164.</t>
  </si>
  <si>
    <t>165.</t>
  </si>
  <si>
    <t>RW-2L-20 /E</t>
  </si>
  <si>
    <t>166.</t>
  </si>
  <si>
    <t>167.</t>
  </si>
  <si>
    <t>RW-2L-20 Z /E</t>
  </si>
  <si>
    <t>168.</t>
  </si>
  <si>
    <t>169.</t>
  </si>
  <si>
    <t>RW-2L-20 Z/O /E</t>
  </si>
  <si>
    <t>170.</t>
  </si>
  <si>
    <t>171.</t>
  </si>
  <si>
    <t>RW-2L-P /E</t>
  </si>
  <si>
    <t>172.</t>
  </si>
  <si>
    <t>173.</t>
  </si>
  <si>
    <t>RW-2L-P  Z /E</t>
  </si>
  <si>
    <t>174.</t>
  </si>
  <si>
    <t>175.</t>
  </si>
  <si>
    <t>RW-2L-P  Z/O /E</t>
  </si>
  <si>
    <t>176.</t>
  </si>
  <si>
    <t>177.</t>
  </si>
  <si>
    <t>RW-2L-P-27 /E</t>
  </si>
  <si>
    <t>178.</t>
  </si>
  <si>
    <t>179.</t>
  </si>
  <si>
    <t>RW-2L-P-27  Z /E</t>
  </si>
  <si>
    <t>180.</t>
  </si>
  <si>
    <t>181.</t>
  </si>
  <si>
    <t>RW-2L-P-27  Z/O /E</t>
  </si>
  <si>
    <t>182.</t>
  </si>
  <si>
    <t>ROZDZIELNICE BEZPIECZNIKOWE NATYNKOWE RN-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</si>
  <si>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</si>
  <si>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</si>
  <si>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</si>
  <si>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</si>
  <si>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</si>
  <si>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</si>
  <si>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</si>
  <si>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</si>
  <si>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</si>
  <si>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</si>
  <si>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</si>
  <si>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</si>
  <si>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</si>
  <si>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</si>
  <si>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</si>
  <si>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</si>
  <si>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</si>
  <si>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</si>
  <si>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</si>
  <si>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</si>
  <si>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</si>
  <si>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RN-80 Z</t>
  </si>
  <si>
    <t>204.</t>
  </si>
  <si>
    <t>RN-100 Z</t>
  </si>
  <si>
    <t>205.</t>
  </si>
  <si>
    <t>RN-120 Z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</si>
  <si>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</si>
  <si>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</si>
  <si>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</si>
  <si>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</si>
  <si>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</si>
  <si>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</si>
  <si>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</si>
  <si>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</si>
  <si>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</si>
  <si>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</si>
  <si>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</si>
  <si>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</si>
  <si>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</si>
  <si>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</si>
  <si>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</si>
  <si>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</si>
  <si>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</si>
  <si>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RP-80 Z</t>
  </si>
  <si>
    <t>223.</t>
  </si>
  <si>
    <t>RP-100 Z</t>
  </si>
  <si>
    <t>224.</t>
  </si>
  <si>
    <t>RP-120 Z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</si>
  <si>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</si>
  <si>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</si>
  <si>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</si>
  <si>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</si>
  <si>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</si>
  <si>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</si>
  <si>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</si>
  <si>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</si>
  <si>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</si>
  <si>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</si>
  <si>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RUH-1L</t>
  </si>
  <si>
    <t>235.</t>
  </si>
  <si>
    <t>236.</t>
  </si>
  <si>
    <t>237.</t>
  </si>
  <si>
    <t>238.</t>
  </si>
  <si>
    <t>239.</t>
  </si>
  <si>
    <t>240.</t>
  </si>
  <si>
    <t xml:space="preserve">Nazwa wyrobu </t>
  </si>
  <si>
    <t xml:space="preserve">Rozdzielnica RB - 4 </t>
  </si>
  <si>
    <t xml:space="preserve"> DRZWICZKI REWIZYJNE / wymiary w świetle drzwi(szer. x wys. w cm) /</t>
  </si>
  <si>
    <t>50 x 50</t>
  </si>
  <si>
    <t>50 x 60</t>
  </si>
  <si>
    <t>60 x 60</t>
  </si>
  <si>
    <t xml:space="preserve"> ZŁĄCZKI AWARYJNE </t>
  </si>
  <si>
    <r>
      <rPr>
        <sz val="12"/>
        <rFont val="Arial CE"/>
        <family val="2"/>
        <charset val="238"/>
      </rPr>
      <t>Złączka awaryjna - duże obciążenia 10</t>
    </r>
    <r>
      <rPr>
        <b/>
        <vertAlign val="superscript"/>
        <sz val="14"/>
        <rFont val="Arial Black"/>
        <family val="2"/>
        <charset val="238"/>
      </rPr>
      <t>□</t>
    </r>
  </si>
  <si>
    <r>
      <rPr>
        <sz val="12"/>
        <rFont val="Arial CE"/>
        <family val="2"/>
        <charset val="238"/>
      </rPr>
      <t>Złączka awaryjna - duże obciążenia 25</t>
    </r>
    <r>
      <rPr>
        <b/>
        <vertAlign val="superscript"/>
        <sz val="14"/>
        <color rgb="FF000000"/>
        <rFont val="Arial Black"/>
        <family val="2"/>
        <charset val="238"/>
      </rPr>
      <t>□</t>
    </r>
  </si>
  <si>
    <t xml:space="preserve">  LISTWY ZACISKOWE WIELOKROTNE (ZACISK TORU "O")</t>
  </si>
  <si>
    <t xml:space="preserve"> AKCESORIA </t>
  </si>
  <si>
    <t>Plombowana obudowa na zabezpieczenia przedlicznikowe 2s</t>
  </si>
  <si>
    <t>Plombowana obudowa na zabezpieczenia przedlicznikowe 4s</t>
  </si>
  <si>
    <t>Zamek podstawowy kluczyk nr 827</t>
  </si>
  <si>
    <t>Kluczyk do zamka 827</t>
  </si>
  <si>
    <t xml:space="preserve">Zamek hermetyczny z kuczykiem na trójkąt </t>
  </si>
  <si>
    <t>Kluczyk do zamka hermetycznego trójkąt</t>
  </si>
  <si>
    <t>Zamek RB kluczyk 1333</t>
  </si>
  <si>
    <t>Kluczyk do zamka 1333</t>
  </si>
  <si>
    <t>Zamek baskwilowy z pokretłem motylkowym pręt 340 mm</t>
  </si>
  <si>
    <t>Zamek baskwilowy z pokrętłem motylkowym pręt 500 mm</t>
  </si>
  <si>
    <t>Zamek baskwilowy z pokrętłem motylkowym pręt 560 mm</t>
  </si>
  <si>
    <t>Zamek baskwilowy z pokrętłem motylkowym pręt 835 mm</t>
  </si>
  <si>
    <t>Zamek baskwilowy na kluczyk pręt 340 mm</t>
  </si>
  <si>
    <t>Zamek baskwilowy na kluczyk pręt 500 mm</t>
  </si>
  <si>
    <t>Zamek baskwilowy na kluczyk pręt 560 mm</t>
  </si>
  <si>
    <t>Zamek baskwilowy na kluczyk pręt 835 mm</t>
  </si>
  <si>
    <t>Zatrzask plastikowy do drzwi rozdzielnic</t>
  </si>
  <si>
    <t xml:space="preserve">Zabezpieczenie pod plombę </t>
  </si>
  <si>
    <t>Osłonka 12-Modułowa(zaślepka)</t>
  </si>
  <si>
    <t>Dławik gumowy-/przelotka/</t>
  </si>
  <si>
    <t>MRN-1</t>
  </si>
  <si>
    <t>MRN-1 Z</t>
  </si>
  <si>
    <t xml:space="preserve">MRN-2 </t>
  </si>
  <si>
    <t xml:space="preserve">MRN-2 Z </t>
  </si>
  <si>
    <t>MRP-1</t>
  </si>
  <si>
    <t>MRP-1 Z</t>
  </si>
  <si>
    <t xml:space="preserve">MRP-2 </t>
  </si>
  <si>
    <t xml:space="preserve">MRP-2 Z </t>
  </si>
  <si>
    <t>RN-1    PŁYTA</t>
  </si>
  <si>
    <t>RN-2    PŁYTA</t>
  </si>
  <si>
    <t>RN-3    PŁYTA</t>
  </si>
  <si>
    <t>RN-4    PŁYTA</t>
  </si>
  <si>
    <t>RN-5    PŁYTA</t>
  </si>
  <si>
    <t xml:space="preserve">ROZDZIELNICE MULTIMEDIALNE </t>
  </si>
  <si>
    <t>ROZDZIELNICE RN - PŁYTA</t>
  </si>
  <si>
    <t>F.E.K Sp. z Ograniczoną Odpowiedzialnością Sp. K            51-210 Wrocław,  ul. Irkucka 21</t>
  </si>
  <si>
    <t>RN-48 bis Z</t>
  </si>
  <si>
    <r>
      <t xml:space="preserve">                                        CENNIK WYROBÓW        </t>
    </r>
    <r>
      <rPr>
        <b/>
        <sz val="8"/>
        <rFont val="Arial CE"/>
        <family val="2"/>
        <charset val="238"/>
      </rPr>
      <t>obowiązuje od 01.05.2022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</si>
</sst>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#,##0.00&quot; zł&quot;"/>
    <numFmt numFmtId="166" formatCode="#,##0.00&quot; zł&quot;;[Red]\-#,##0.00&quot; zł&quot;"/>
  </numFmts>
  <fonts count="20" x14ac:knownFonts="1">
    <font>
      <sz val="10"/>
      <name val="Arial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1"/>
      <name val="Arial CE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vertAlign val="superscript"/>
      <sz val="14"/>
      <name val="Arial Black"/>
      <family val="2"/>
      <charset val="238"/>
    </font>
    <font>
      <sz val="11"/>
      <color rgb="FF000000"/>
      <name val="Calibri"/>
      <family val="2"/>
      <charset val="238"/>
    </font>
    <font>
      <b/>
      <vertAlign val="superscript"/>
      <sz val="14"/>
      <color rgb="FF000000"/>
      <name val="Arial Black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19" fillId="0" borderId="0" applyBorder="0" applyProtection="0"/>
  </cellStyleXfs>
  <cellXfs count="14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5" fillId="0" borderId="0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/>
    <xf numFmtId="0" fontId="6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8" fillId="0" borderId="2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4" xfId="0" applyFont="1" applyBorder="1"/>
    <xf numFmtId="0" fontId="6" fillId="0" borderId="4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right" vertical="center"/>
    </xf>
    <xf numFmtId="0" fontId="1" fillId="0" borderId="8" xfId="0" applyFont="1" applyBorder="1"/>
    <xf numFmtId="164" fontId="0" fillId="2" borderId="2" xfId="0" applyNumberFormat="1" applyFill="1" applyBorder="1" applyAlignment="1">
      <alignment horizontal="left"/>
    </xf>
    <xf numFmtId="10" fontId="4" fillId="0" borderId="2" xfId="1" applyNumberFormat="1" applyFont="1" applyBorder="1" applyAlignment="1" applyProtection="1">
      <alignment horizontal="center"/>
    </xf>
    <xf numFmtId="2" fontId="1" fillId="0" borderId="9" xfId="0" applyNumberFormat="1" applyFont="1" applyBorder="1" applyAlignment="1">
      <alignment horizontal="center"/>
    </xf>
    <xf numFmtId="2" fontId="0" fillId="0" borderId="0" xfId="0" applyNumberFormat="1"/>
    <xf numFmtId="0" fontId="9" fillId="0" borderId="9" xfId="0" applyFont="1" applyBorder="1" applyAlignment="1">
      <alignment horizontal="right" vertical="center"/>
    </xf>
    <xf numFmtId="0" fontId="1" fillId="0" borderId="10" xfId="0" applyFont="1" applyBorder="1"/>
    <xf numFmtId="0" fontId="1" fillId="0" borderId="9" xfId="0" applyFont="1" applyBorder="1"/>
    <xf numFmtId="164" fontId="0" fillId="2" borderId="9" xfId="0" applyNumberFormat="1" applyFill="1" applyBorder="1" applyAlignment="1">
      <alignment horizontal="left"/>
    </xf>
    <xf numFmtId="2" fontId="7" fillId="0" borderId="9" xfId="0" applyNumberFormat="1" applyFont="1" applyBorder="1" applyAlignment="1">
      <alignment horizontal="center"/>
    </xf>
    <xf numFmtId="10" fontId="4" fillId="0" borderId="9" xfId="1" applyNumberFormat="1" applyFont="1" applyBorder="1" applyAlignment="1" applyProtection="1">
      <alignment horizontal="center"/>
    </xf>
    <xf numFmtId="0" fontId="9" fillId="0" borderId="11" xfId="0" applyFont="1" applyBorder="1" applyAlignment="1">
      <alignment horizontal="right" vertical="center"/>
    </xf>
    <xf numFmtId="0" fontId="1" fillId="0" borderId="12" xfId="0" applyFont="1" applyBorder="1"/>
    <xf numFmtId="0" fontId="1" fillId="0" borderId="11" xfId="0" applyFont="1" applyBorder="1"/>
    <xf numFmtId="164" fontId="0" fillId="2" borderId="11" xfId="0" applyNumberFormat="1" applyFill="1" applyBorder="1" applyAlignment="1">
      <alignment horizontal="left"/>
    </xf>
    <xf numFmtId="2" fontId="7" fillId="0" borderId="11" xfId="0" applyNumberFormat="1" applyFont="1" applyBorder="1" applyAlignment="1">
      <alignment horizontal="center"/>
    </xf>
    <xf numFmtId="10" fontId="4" fillId="0" borderId="11" xfId="1" applyNumberFormat="1" applyFont="1" applyBorder="1" applyAlignment="1" applyProtection="1">
      <alignment horizontal="center"/>
    </xf>
    <xf numFmtId="164" fontId="0" fillId="2" borderId="7" xfId="0" applyNumberFormat="1" applyFill="1" applyBorder="1" applyAlignment="1">
      <alignment horizontal="left"/>
    </xf>
    <xf numFmtId="2" fontId="7" fillId="0" borderId="7" xfId="0" applyNumberFormat="1" applyFont="1" applyBorder="1" applyAlignment="1">
      <alignment horizontal="center"/>
    </xf>
    <xf numFmtId="0" fontId="1" fillId="0" borderId="13" xfId="0" applyFont="1" applyBorder="1"/>
    <xf numFmtId="10" fontId="4" fillId="0" borderId="14" xfId="1" applyNumberFormat="1" applyFont="1" applyBorder="1" applyAlignment="1" applyProtection="1">
      <alignment horizontal="center"/>
    </xf>
    <xf numFmtId="164" fontId="0" fillId="2" borderId="6" xfId="0" applyNumberFormat="1" applyFill="1" applyBorder="1" applyAlignment="1">
      <alignment horizontal="left"/>
    </xf>
    <xf numFmtId="2" fontId="7" fillId="0" borderId="6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/>
    <xf numFmtId="164" fontId="0" fillId="2" borderId="15" xfId="0" applyNumberFormat="1" applyFill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10" fontId="4" fillId="0" borderId="15" xfId="1" applyNumberFormat="1" applyFont="1" applyBorder="1" applyAlignment="1" applyProtection="1">
      <alignment horizontal="center"/>
    </xf>
    <xf numFmtId="10" fontId="4" fillId="0" borderId="10" xfId="1" applyNumberFormat="1" applyFont="1" applyBorder="1" applyAlignment="1" applyProtection="1">
      <alignment horizontal="center"/>
    </xf>
    <xf numFmtId="0" fontId="1" fillId="2" borderId="9" xfId="0" applyFont="1" applyFill="1" applyBorder="1"/>
    <xf numFmtId="2" fontId="7" fillId="2" borderId="9" xfId="0" applyNumberFormat="1" applyFont="1" applyFill="1" applyBorder="1" applyAlignment="1">
      <alignment horizontal="center"/>
    </xf>
    <xf numFmtId="0" fontId="0" fillId="2" borderId="0" xfId="0" applyFill="1"/>
    <xf numFmtId="2" fontId="7" fillId="2" borderId="11" xfId="0" applyNumberFormat="1" applyFont="1" applyFill="1" applyBorder="1" applyAlignment="1">
      <alignment horizontal="center"/>
    </xf>
    <xf numFmtId="10" fontId="4" fillId="2" borderId="9" xfId="1" applyNumberFormat="1" applyFont="1" applyFill="1" applyBorder="1" applyAlignment="1" applyProtection="1">
      <alignment horizontal="center"/>
    </xf>
    <xf numFmtId="2" fontId="0" fillId="2" borderId="0" xfId="0" applyNumberFormat="1" applyFill="1"/>
    <xf numFmtId="0" fontId="1" fillId="0" borderId="2" xfId="0" applyFont="1" applyBorder="1" applyAlignment="1">
      <alignment horizontal="right"/>
    </xf>
    <xf numFmtId="0" fontId="7" fillId="0" borderId="2" xfId="0" applyFont="1" applyBorder="1"/>
    <xf numFmtId="0" fontId="4" fillId="0" borderId="6" xfId="0" applyFont="1" applyBorder="1"/>
    <xf numFmtId="0" fontId="1" fillId="0" borderId="16" xfId="0" applyFont="1" applyBorder="1"/>
    <xf numFmtId="2" fontId="4" fillId="0" borderId="16" xfId="0" applyNumberFormat="1" applyFont="1" applyBorder="1" applyAlignment="1">
      <alignment horizontal="center"/>
    </xf>
    <xf numFmtId="10" fontId="4" fillId="0" borderId="7" xfId="1" applyNumberFormat="1" applyFont="1" applyBorder="1" applyAlignment="1" applyProtection="1">
      <alignment horizontal="center"/>
    </xf>
    <xf numFmtId="2" fontId="1" fillId="0" borderId="16" xfId="0" applyNumberFormat="1" applyFont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10" fontId="4" fillId="0" borderId="0" xfId="1" applyNumberFormat="1" applyFont="1" applyBorder="1" applyAlignment="1" applyProtection="1">
      <alignment horizontal="center"/>
    </xf>
    <xf numFmtId="0" fontId="1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7" fillId="2" borderId="2" xfId="0" applyNumberFormat="1" applyFont="1" applyFill="1" applyBorder="1" applyAlignment="1">
      <alignment horizontal="left"/>
    </xf>
    <xf numFmtId="0" fontId="0" fillId="0" borderId="2" xfId="0" applyBorder="1"/>
    <xf numFmtId="1" fontId="0" fillId="2" borderId="2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0" fontId="4" fillId="0" borderId="2" xfId="1" applyNumberFormat="1" applyFont="1" applyBorder="1" applyAlignment="1" applyProtection="1">
      <alignment horizontal="center" vertical="center"/>
    </xf>
    <xf numFmtId="2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 vertical="center"/>
    </xf>
    <xf numFmtId="10" fontId="4" fillId="0" borderId="7" xfId="1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4" xfId="0" applyFont="1" applyBorder="1"/>
    <xf numFmtId="0" fontId="6" fillId="0" borderId="2" xfId="0" applyFont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2" fontId="7" fillId="0" borderId="7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10" fontId="4" fillId="0" borderId="7" xfId="1" applyNumberFormat="1" applyFont="1" applyBorder="1" applyAlignment="1" applyProtection="1">
      <alignment horizontal="center" vertical="center"/>
    </xf>
    <xf numFmtId="10" fontId="4" fillId="0" borderId="6" xfId="1" applyNumberFormat="1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5" fillId="0" borderId="6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152280</xdr:rowOff>
    </xdr:from>
    <xdr:to>
      <xdr:col>1</xdr:col>
      <xdr:colOff>92160</xdr:colOff>
      <xdr:row>1</xdr:row>
      <xdr:rowOff>168120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8600" y="313920"/>
          <a:ext cx="124920" cy="1584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9360</xdr:colOff>
      <xdr:row>0</xdr:row>
      <xdr:rowOff>47520</xdr:rowOff>
    </xdr:from>
    <xdr:to>
      <xdr:col>3</xdr:col>
      <xdr:colOff>110880</xdr:colOff>
      <xdr:row>2</xdr:row>
      <xdr:rowOff>44280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360" y="47520"/>
          <a:ext cx="2621160" cy="415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228600</xdr:colOff>
      <xdr:row>51</xdr:row>
      <xdr:rowOff>95400</xdr:rowOff>
    </xdr:from>
    <xdr:to>
      <xdr:col>1</xdr:col>
      <xdr:colOff>92160</xdr:colOff>
      <xdr:row>51</xdr:row>
      <xdr:rowOff>111240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8600" y="10626120"/>
          <a:ext cx="124920" cy="158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153720</xdr:rowOff>
    </xdr:from>
    <xdr:to>
      <xdr:col>1</xdr:col>
      <xdr:colOff>93600</xdr:colOff>
      <xdr:row>1</xdr:row>
      <xdr:rowOff>169560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8600" y="315360"/>
          <a:ext cx="247680" cy="1584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228600</xdr:colOff>
      <xdr:row>89</xdr:row>
      <xdr:rowOff>95760</xdr:rowOff>
    </xdr:from>
    <xdr:to>
      <xdr:col>1</xdr:col>
      <xdr:colOff>93600</xdr:colOff>
      <xdr:row>89</xdr:row>
      <xdr:rowOff>111600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8600" y="17511840"/>
          <a:ext cx="247680" cy="158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38160</xdr:rowOff>
    </xdr:from>
    <xdr:to>
      <xdr:col>2</xdr:col>
      <xdr:colOff>1187280</xdr:colOff>
      <xdr:row>2</xdr:row>
      <xdr:rowOff>169920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8160"/>
          <a:ext cx="2549355" cy="5508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228600</xdr:colOff>
      <xdr:row>88</xdr:row>
      <xdr:rowOff>95400</xdr:rowOff>
    </xdr:from>
    <xdr:to>
      <xdr:col>1</xdr:col>
      <xdr:colOff>93600</xdr:colOff>
      <xdr:row>88</xdr:row>
      <xdr:rowOff>111240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8600" y="17321040"/>
          <a:ext cx="247680" cy="1584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3"/>
  <sheetViews>
    <sheetView view="pageBreakPreview" topLeftCell="A207" zoomScaleNormal="77" workbookViewId="0">
      <selection activeCell="E222" sqref="E222"/>
    </sheetView>
  </sheetViews>
  <sheetFormatPr defaultRowHeight="12.75" x14ac:dyDescent="0.2"/>
  <cols>
    <col min="1" max="1" width="3.7109375" customWidth="1"/>
    <col min="2" max="2" width="15" customWidth="1"/>
    <col min="3" max="3" width="17" customWidth="1"/>
    <col min="4" max="4" width="15.5703125" customWidth="1"/>
    <col min="5" max="6" width="8.7109375" customWidth="1"/>
    <col min="7" max="7" width="18" customWidth="1"/>
    <col min="8" max="9" width="8.7109375" customWidth="1"/>
    <col min="10" max="10" width="7.7109375" customWidth="1"/>
    <col min="11" max="11" width="13.140625" customWidth="1"/>
    <col min="12" max="1025" width="8.7109375" customWidth="1"/>
  </cols>
  <sheetData>
    <row r="2" spans="1:10" ht="20.25" x14ac:dyDescent="0.3">
      <c r="A2" s="1"/>
      <c r="B2" s="117" t="s">
        <v>0</v>
      </c>
      <c r="C2" s="117"/>
      <c r="D2" s="117"/>
      <c r="E2" s="117"/>
      <c r="F2" s="117"/>
      <c r="G2" s="117"/>
      <c r="H2" s="117"/>
      <c r="I2" s="117"/>
      <c r="J2" s="117"/>
    </row>
    <row r="3" spans="1:10" ht="15" x14ac:dyDescent="0.2">
      <c r="A3" s="1"/>
      <c r="B3" s="1"/>
      <c r="C3" s="1"/>
      <c r="D3" s="1"/>
      <c r="E3" s="1"/>
      <c r="F3" s="1"/>
      <c r="G3" s="1"/>
    </row>
    <row r="4" spans="1:10" ht="15.75" customHeight="1" x14ac:dyDescent="0.25">
      <c r="A4" s="118" t="s">
        <v>1</v>
      </c>
      <c r="B4" s="118"/>
      <c r="C4" s="118"/>
      <c r="D4" s="118"/>
      <c r="E4" s="118"/>
      <c r="F4" s="118"/>
      <c r="G4" s="118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x14ac:dyDescent="0.2">
      <c r="A6" s="3"/>
      <c r="B6" s="3"/>
      <c r="C6" s="3"/>
      <c r="D6" s="3"/>
      <c r="E6" s="3"/>
      <c r="F6" s="3"/>
      <c r="G6" s="3"/>
    </row>
    <row r="7" spans="1:10" ht="32.85" customHeight="1" x14ac:dyDescent="0.2">
      <c r="A7" s="119" t="s">
        <v>2</v>
      </c>
      <c r="B7" s="119"/>
      <c r="C7" s="119"/>
      <c r="D7" s="119"/>
      <c r="E7" s="119"/>
      <c r="F7" s="119"/>
      <c r="G7" s="119"/>
    </row>
    <row r="8" spans="1:10" x14ac:dyDescent="0.2">
      <c r="A8" s="4"/>
      <c r="B8" s="4"/>
      <c r="C8" s="4"/>
      <c r="D8" s="4"/>
      <c r="E8" s="4"/>
      <c r="F8" s="4"/>
      <c r="G8" s="4"/>
    </row>
    <row r="9" spans="1:10" ht="29.85" customHeight="1" x14ac:dyDescent="0.25">
      <c r="A9" s="5" t="s">
        <v>3</v>
      </c>
      <c r="B9" s="109" t="s">
        <v>4</v>
      </c>
      <c r="C9" s="109"/>
      <c r="D9" s="6" t="s">
        <v>5</v>
      </c>
      <c r="E9" s="7" t="s">
        <v>6</v>
      </c>
      <c r="F9" s="7" t="s">
        <v>7</v>
      </c>
      <c r="G9" s="7" t="s">
        <v>8</v>
      </c>
    </row>
    <row r="10" spans="1:10" ht="15.75" x14ac:dyDescent="0.25">
      <c r="A10" s="109" t="s">
        <v>9</v>
      </c>
      <c r="B10" s="109"/>
      <c r="C10" s="109"/>
      <c r="D10" s="109"/>
      <c r="E10" s="109"/>
      <c r="F10" s="109"/>
      <c r="G10" s="109"/>
    </row>
    <row r="11" spans="1:10" ht="15.75" x14ac:dyDescent="0.25">
      <c r="A11" s="8" t="s">
        <v>10</v>
      </c>
      <c r="B11" s="8" t="s">
        <v>11</v>
      </c>
      <c r="C11" s="8" t="s">
        <v>12</v>
      </c>
      <c r="D11" s="9" t="s">
        <v>13</v>
      </c>
      <c r="E11" s="10">
        <v>46.56</v>
      </c>
      <c r="F11" s="11">
        <f t="shared" ref="F11:F58" si="0">E11*0.22</f>
        <v>10.2432</v>
      </c>
      <c r="G11" s="11">
        <f t="shared" ref="G11:G58" si="1">E11+F11</f>
        <v>56.803200000000004</v>
      </c>
    </row>
    <row r="12" spans="1:10" ht="15.75" x14ac:dyDescent="0.25">
      <c r="A12" s="8" t="s">
        <v>14</v>
      </c>
      <c r="B12" s="8" t="s">
        <v>11</v>
      </c>
      <c r="C12" s="8" t="s">
        <v>15</v>
      </c>
      <c r="D12" s="9" t="s">
        <v>13</v>
      </c>
      <c r="E12" s="10">
        <v>53.83</v>
      </c>
      <c r="F12" s="11">
        <f t="shared" si="0"/>
        <v>11.842599999999999</v>
      </c>
      <c r="G12" s="11">
        <f t="shared" si="1"/>
        <v>65.672600000000003</v>
      </c>
    </row>
    <row r="13" spans="1:10" ht="15.75" x14ac:dyDescent="0.25">
      <c r="A13" s="8" t="s">
        <v>16</v>
      </c>
      <c r="B13" s="8" t="s">
        <v>11</v>
      </c>
      <c r="C13" s="8" t="s">
        <v>17</v>
      </c>
      <c r="D13" s="9" t="s">
        <v>13</v>
      </c>
      <c r="E13" s="10">
        <v>61.08</v>
      </c>
      <c r="F13" s="11">
        <f t="shared" si="0"/>
        <v>13.4376</v>
      </c>
      <c r="G13" s="11">
        <f t="shared" si="1"/>
        <v>74.517600000000002</v>
      </c>
    </row>
    <row r="14" spans="1:10" ht="15.75" x14ac:dyDescent="0.25">
      <c r="A14" s="8" t="s">
        <v>18</v>
      </c>
      <c r="B14" s="8" t="s">
        <v>11</v>
      </c>
      <c r="C14" s="8" t="s">
        <v>19</v>
      </c>
      <c r="D14" s="9" t="s">
        <v>13</v>
      </c>
      <c r="E14" s="10">
        <v>65.56</v>
      </c>
      <c r="F14" s="11">
        <f t="shared" si="0"/>
        <v>14.423200000000001</v>
      </c>
      <c r="G14" s="11">
        <f t="shared" si="1"/>
        <v>79.983200000000011</v>
      </c>
    </row>
    <row r="15" spans="1:10" ht="15.75" x14ac:dyDescent="0.25">
      <c r="A15" s="8" t="s">
        <v>20</v>
      </c>
      <c r="B15" s="8" t="s">
        <v>11</v>
      </c>
      <c r="C15" s="8" t="s">
        <v>21</v>
      </c>
      <c r="D15" s="9" t="s">
        <v>13</v>
      </c>
      <c r="E15" s="10">
        <v>74.89</v>
      </c>
      <c r="F15" s="11">
        <f t="shared" si="0"/>
        <v>16.4758</v>
      </c>
      <c r="G15" s="11">
        <f t="shared" si="1"/>
        <v>91.365800000000007</v>
      </c>
    </row>
    <row r="16" spans="1:10" ht="15.75" x14ac:dyDescent="0.25">
      <c r="A16" s="8" t="s">
        <v>22</v>
      </c>
      <c r="B16" s="8" t="s">
        <v>11</v>
      </c>
      <c r="C16" s="8" t="s">
        <v>23</v>
      </c>
      <c r="D16" s="9" t="s">
        <v>13</v>
      </c>
      <c r="E16" s="10">
        <v>83.3</v>
      </c>
      <c r="F16" s="11">
        <f t="shared" si="0"/>
        <v>18.326000000000001</v>
      </c>
      <c r="G16" s="11">
        <f t="shared" si="1"/>
        <v>101.626</v>
      </c>
    </row>
    <row r="17" spans="1:7" ht="15.75" x14ac:dyDescent="0.25">
      <c r="A17" s="8" t="s">
        <v>24</v>
      </c>
      <c r="B17" s="8" t="s">
        <v>11</v>
      </c>
      <c r="C17" s="8" t="s">
        <v>25</v>
      </c>
      <c r="D17" s="9" t="s">
        <v>13</v>
      </c>
      <c r="E17" s="10">
        <v>76.400000000000006</v>
      </c>
      <c r="F17" s="11">
        <f t="shared" si="0"/>
        <v>16.808</v>
      </c>
      <c r="G17" s="11">
        <f t="shared" si="1"/>
        <v>93.207999999999998</v>
      </c>
    </row>
    <row r="18" spans="1:7" ht="15.75" x14ac:dyDescent="0.25">
      <c r="A18" s="8" t="s">
        <v>26</v>
      </c>
      <c r="B18" s="8" t="s">
        <v>11</v>
      </c>
      <c r="C18" s="8" t="s">
        <v>27</v>
      </c>
      <c r="D18" s="9" t="s">
        <v>13</v>
      </c>
      <c r="E18" s="10">
        <v>84.06</v>
      </c>
      <c r="F18" s="11">
        <f t="shared" si="0"/>
        <v>18.493200000000002</v>
      </c>
      <c r="G18" s="11">
        <f t="shared" si="1"/>
        <v>102.5532</v>
      </c>
    </row>
    <row r="19" spans="1:7" ht="15.75" x14ac:dyDescent="0.25">
      <c r="A19" s="8" t="s">
        <v>28</v>
      </c>
      <c r="B19" s="8" t="s">
        <v>11</v>
      </c>
      <c r="C19" s="8" t="s">
        <v>29</v>
      </c>
      <c r="D19" s="9" t="s">
        <v>13</v>
      </c>
      <c r="E19" s="10">
        <v>94.24</v>
      </c>
      <c r="F19" s="11">
        <f t="shared" si="0"/>
        <v>20.732799999999997</v>
      </c>
      <c r="G19" s="11">
        <f t="shared" si="1"/>
        <v>114.97279999999999</v>
      </c>
    </row>
    <row r="20" spans="1:7" ht="15.75" x14ac:dyDescent="0.25">
      <c r="A20" s="8" t="s">
        <v>30</v>
      </c>
      <c r="B20" s="8" t="s">
        <v>11</v>
      </c>
      <c r="C20" s="8" t="s">
        <v>31</v>
      </c>
      <c r="D20" s="9" t="s">
        <v>13</v>
      </c>
      <c r="E20" s="10">
        <v>78.489999999999995</v>
      </c>
      <c r="F20" s="11">
        <f t="shared" si="0"/>
        <v>17.267799999999998</v>
      </c>
      <c r="G20" s="11">
        <f t="shared" si="1"/>
        <v>95.757799999999989</v>
      </c>
    </row>
    <row r="21" spans="1:7" ht="15.75" x14ac:dyDescent="0.25">
      <c r="A21" s="8" t="s">
        <v>32</v>
      </c>
      <c r="B21" s="8" t="s">
        <v>11</v>
      </c>
      <c r="C21" s="8" t="s">
        <v>33</v>
      </c>
      <c r="D21" s="9" t="s">
        <v>13</v>
      </c>
      <c r="E21" s="10">
        <v>85.63</v>
      </c>
      <c r="F21" s="11">
        <f t="shared" si="0"/>
        <v>18.8386</v>
      </c>
      <c r="G21" s="11">
        <f t="shared" si="1"/>
        <v>104.4686</v>
      </c>
    </row>
    <row r="22" spans="1:7" ht="15.75" x14ac:dyDescent="0.25">
      <c r="A22" s="8" t="s">
        <v>34</v>
      </c>
      <c r="B22" s="8" t="s">
        <v>11</v>
      </c>
      <c r="C22" s="8" t="s">
        <v>35</v>
      </c>
      <c r="D22" s="9" t="s">
        <v>13</v>
      </c>
      <c r="E22" s="10">
        <v>92.77</v>
      </c>
      <c r="F22" s="11">
        <f t="shared" si="0"/>
        <v>20.409399999999998</v>
      </c>
      <c r="G22" s="11">
        <f t="shared" si="1"/>
        <v>113.17939999999999</v>
      </c>
    </row>
    <row r="23" spans="1:7" ht="15.75" x14ac:dyDescent="0.25">
      <c r="A23" s="8" t="s">
        <v>36</v>
      </c>
      <c r="B23" s="8" t="s">
        <v>11</v>
      </c>
      <c r="C23" s="8" t="s">
        <v>37</v>
      </c>
      <c r="D23" s="9" t="s">
        <v>13</v>
      </c>
      <c r="E23" s="10">
        <v>107.04</v>
      </c>
      <c r="F23" s="11">
        <f t="shared" si="0"/>
        <v>23.5488</v>
      </c>
      <c r="G23" s="11">
        <f t="shared" si="1"/>
        <v>130.58879999999999</v>
      </c>
    </row>
    <row r="24" spans="1:7" ht="15.75" x14ac:dyDescent="0.25">
      <c r="A24" s="8" t="s">
        <v>38</v>
      </c>
      <c r="B24" s="8" t="s">
        <v>11</v>
      </c>
      <c r="C24" s="8" t="s">
        <v>39</v>
      </c>
      <c r="D24" s="9" t="s">
        <v>13</v>
      </c>
      <c r="E24" s="10">
        <v>114.18</v>
      </c>
      <c r="F24" s="11">
        <f t="shared" si="0"/>
        <v>25.119600000000002</v>
      </c>
      <c r="G24" s="11">
        <f t="shared" si="1"/>
        <v>139.2996</v>
      </c>
    </row>
    <row r="25" spans="1:7" ht="15.75" x14ac:dyDescent="0.25">
      <c r="A25" s="8" t="s">
        <v>40</v>
      </c>
      <c r="B25" s="8" t="s">
        <v>11</v>
      </c>
      <c r="C25" s="8" t="s">
        <v>41</v>
      </c>
      <c r="D25" s="9" t="s">
        <v>13</v>
      </c>
      <c r="E25" s="10">
        <v>121.31</v>
      </c>
      <c r="F25" s="11">
        <f t="shared" si="0"/>
        <v>26.688200000000002</v>
      </c>
      <c r="G25" s="11">
        <f t="shared" si="1"/>
        <v>147.9982</v>
      </c>
    </row>
    <row r="26" spans="1:7" ht="15.75" x14ac:dyDescent="0.25">
      <c r="A26" s="8" t="s">
        <v>42</v>
      </c>
      <c r="B26" s="8" t="s">
        <v>11</v>
      </c>
      <c r="C26" s="8" t="s">
        <v>43</v>
      </c>
      <c r="D26" s="9" t="s">
        <v>13</v>
      </c>
      <c r="E26" s="10">
        <v>67.47</v>
      </c>
      <c r="F26" s="11">
        <f t="shared" si="0"/>
        <v>14.843399999999999</v>
      </c>
      <c r="G26" s="11">
        <f t="shared" si="1"/>
        <v>82.313400000000001</v>
      </c>
    </row>
    <row r="27" spans="1:7" ht="15.75" x14ac:dyDescent="0.25">
      <c r="A27" s="8" t="s">
        <v>44</v>
      </c>
      <c r="B27" s="8" t="s">
        <v>11</v>
      </c>
      <c r="C27" s="8" t="s">
        <v>45</v>
      </c>
      <c r="D27" s="9" t="s">
        <v>13</v>
      </c>
      <c r="E27" s="10">
        <v>74.209999999999994</v>
      </c>
      <c r="F27" s="11">
        <f t="shared" si="0"/>
        <v>16.3262</v>
      </c>
      <c r="G27" s="11">
        <f t="shared" si="1"/>
        <v>90.536199999999994</v>
      </c>
    </row>
    <row r="28" spans="1:7" ht="15.75" x14ac:dyDescent="0.25">
      <c r="A28" s="8" t="s">
        <v>46</v>
      </c>
      <c r="B28" s="8" t="s">
        <v>11</v>
      </c>
      <c r="C28" s="8" t="s">
        <v>47</v>
      </c>
      <c r="D28" s="9" t="s">
        <v>13</v>
      </c>
      <c r="E28" s="10">
        <v>80.959999999999994</v>
      </c>
      <c r="F28" s="11">
        <f t="shared" si="0"/>
        <v>17.811199999999999</v>
      </c>
      <c r="G28" s="11">
        <f t="shared" si="1"/>
        <v>98.771199999999993</v>
      </c>
    </row>
    <row r="29" spans="1:7" ht="15.75" x14ac:dyDescent="0.25">
      <c r="A29" s="8" t="s">
        <v>48</v>
      </c>
      <c r="B29" s="8" t="s">
        <v>11</v>
      </c>
      <c r="C29" s="8" t="s">
        <v>49</v>
      </c>
      <c r="D29" s="9" t="s">
        <v>13</v>
      </c>
      <c r="E29" s="10">
        <v>98.24</v>
      </c>
      <c r="F29" s="11">
        <f t="shared" si="0"/>
        <v>21.6128</v>
      </c>
      <c r="G29" s="11">
        <f t="shared" si="1"/>
        <v>119.8528</v>
      </c>
    </row>
    <row r="30" spans="1:7" ht="15.75" x14ac:dyDescent="0.25">
      <c r="A30" s="8" t="s">
        <v>50</v>
      </c>
      <c r="B30" s="8" t="s">
        <v>11</v>
      </c>
      <c r="C30" s="8" t="s">
        <v>51</v>
      </c>
      <c r="D30" s="9" t="s">
        <v>13</v>
      </c>
      <c r="E30" s="10">
        <v>105.79</v>
      </c>
      <c r="F30" s="11">
        <f t="shared" si="0"/>
        <v>23.273800000000001</v>
      </c>
      <c r="G30" s="11">
        <f t="shared" si="1"/>
        <v>129.06380000000001</v>
      </c>
    </row>
    <row r="31" spans="1:7" ht="15.75" x14ac:dyDescent="0.25">
      <c r="A31" s="8" t="s">
        <v>52</v>
      </c>
      <c r="B31" s="8" t="s">
        <v>11</v>
      </c>
      <c r="C31" s="8" t="s">
        <v>53</v>
      </c>
      <c r="D31" s="9" t="s">
        <v>13</v>
      </c>
      <c r="E31" s="10">
        <v>113.36</v>
      </c>
      <c r="F31" s="11">
        <f t="shared" si="0"/>
        <v>24.9392</v>
      </c>
      <c r="G31" s="11">
        <f t="shared" si="1"/>
        <v>138.29919999999998</v>
      </c>
    </row>
    <row r="32" spans="1:7" ht="15.75" x14ac:dyDescent="0.25">
      <c r="A32" s="8" t="s">
        <v>54</v>
      </c>
      <c r="B32" s="8" t="s">
        <v>11</v>
      </c>
      <c r="C32" s="8" t="s">
        <v>55</v>
      </c>
      <c r="D32" s="9" t="s">
        <v>13</v>
      </c>
      <c r="E32" s="10">
        <v>91.07</v>
      </c>
      <c r="F32" s="11">
        <f t="shared" si="0"/>
        <v>20.035399999999999</v>
      </c>
      <c r="G32" s="11">
        <f t="shared" si="1"/>
        <v>111.10539999999999</v>
      </c>
    </row>
    <row r="33" spans="1:7" ht="15.75" x14ac:dyDescent="0.25">
      <c r="A33" s="8" t="s">
        <v>56</v>
      </c>
      <c r="B33" s="8" t="s">
        <v>11</v>
      </c>
      <c r="C33" s="8" t="s">
        <v>57</v>
      </c>
      <c r="D33" s="9" t="s">
        <v>13</v>
      </c>
      <c r="E33" s="10">
        <v>100.32</v>
      </c>
      <c r="F33" s="11">
        <f t="shared" si="0"/>
        <v>22.070399999999999</v>
      </c>
      <c r="G33" s="11">
        <f t="shared" si="1"/>
        <v>122.3904</v>
      </c>
    </row>
    <row r="34" spans="1:7" ht="15.75" x14ac:dyDescent="0.25">
      <c r="A34" s="8" t="s">
        <v>58</v>
      </c>
      <c r="B34" s="8" t="s">
        <v>11</v>
      </c>
      <c r="C34" s="8" t="s">
        <v>59</v>
      </c>
      <c r="D34" s="9" t="s">
        <v>13</v>
      </c>
      <c r="E34" s="10">
        <v>108.25</v>
      </c>
      <c r="F34" s="11">
        <f t="shared" si="0"/>
        <v>23.815000000000001</v>
      </c>
      <c r="G34" s="11">
        <f t="shared" si="1"/>
        <v>132.065</v>
      </c>
    </row>
    <row r="35" spans="1:7" ht="15.75" x14ac:dyDescent="0.25">
      <c r="A35" s="8" t="s">
        <v>60</v>
      </c>
      <c r="B35" s="8" t="s">
        <v>11</v>
      </c>
      <c r="C35" s="8" t="s">
        <v>61</v>
      </c>
      <c r="D35" s="9" t="s">
        <v>13</v>
      </c>
      <c r="E35" s="10">
        <v>107.81</v>
      </c>
      <c r="F35" s="11">
        <f t="shared" si="0"/>
        <v>23.7182</v>
      </c>
      <c r="G35" s="11">
        <f t="shared" si="1"/>
        <v>131.5282</v>
      </c>
    </row>
    <row r="36" spans="1:7" ht="15.75" x14ac:dyDescent="0.25">
      <c r="A36" s="8" t="s">
        <v>62</v>
      </c>
      <c r="B36" s="8" t="s">
        <v>11</v>
      </c>
      <c r="C36" s="8" t="s">
        <v>63</v>
      </c>
      <c r="D36" s="9" t="s">
        <v>13</v>
      </c>
      <c r="E36" s="10">
        <v>115.72</v>
      </c>
      <c r="F36" s="11">
        <f t="shared" si="0"/>
        <v>25.458400000000001</v>
      </c>
      <c r="G36" s="11">
        <f t="shared" si="1"/>
        <v>141.17840000000001</v>
      </c>
    </row>
    <row r="37" spans="1:7" ht="15.75" x14ac:dyDescent="0.25">
      <c r="A37" s="8" t="s">
        <v>64</v>
      </c>
      <c r="B37" s="8" t="s">
        <v>11</v>
      </c>
      <c r="C37" s="8" t="s">
        <v>65</v>
      </c>
      <c r="D37" s="9" t="s">
        <v>13</v>
      </c>
      <c r="E37" s="10">
        <v>119.97</v>
      </c>
      <c r="F37" s="11">
        <f t="shared" si="0"/>
        <v>26.3934</v>
      </c>
      <c r="G37" s="11">
        <f t="shared" si="1"/>
        <v>146.36340000000001</v>
      </c>
    </row>
    <row r="38" spans="1:7" ht="15.75" x14ac:dyDescent="0.25">
      <c r="A38" s="8" t="s">
        <v>66</v>
      </c>
      <c r="B38" s="8" t="s">
        <v>11</v>
      </c>
      <c r="C38" s="8" t="s">
        <v>67</v>
      </c>
      <c r="D38" s="9" t="s">
        <v>13</v>
      </c>
      <c r="E38" s="10">
        <v>126.85</v>
      </c>
      <c r="F38" s="11">
        <f t="shared" si="0"/>
        <v>27.907</v>
      </c>
      <c r="G38" s="11">
        <f t="shared" si="1"/>
        <v>154.75700000000001</v>
      </c>
    </row>
    <row r="39" spans="1:7" ht="15.75" x14ac:dyDescent="0.25">
      <c r="A39" s="8" t="s">
        <v>68</v>
      </c>
      <c r="B39" s="8" t="s">
        <v>11</v>
      </c>
      <c r="C39" s="8" t="s">
        <v>69</v>
      </c>
      <c r="D39" s="9" t="s">
        <v>13</v>
      </c>
      <c r="E39" s="10">
        <v>133.71</v>
      </c>
      <c r="F39" s="11">
        <f t="shared" si="0"/>
        <v>29.416200000000003</v>
      </c>
      <c r="G39" s="11">
        <f t="shared" si="1"/>
        <v>163.12620000000001</v>
      </c>
    </row>
    <row r="40" spans="1:7" ht="15.75" x14ac:dyDescent="0.25">
      <c r="A40" s="8" t="s">
        <v>70</v>
      </c>
      <c r="B40" s="8" t="s">
        <v>11</v>
      </c>
      <c r="C40" s="8" t="s">
        <v>71</v>
      </c>
      <c r="D40" s="9" t="s">
        <v>13</v>
      </c>
      <c r="E40" s="10">
        <v>155.69</v>
      </c>
      <c r="F40" s="11">
        <f t="shared" si="0"/>
        <v>34.251800000000003</v>
      </c>
      <c r="G40" s="11">
        <f t="shared" si="1"/>
        <v>189.9418</v>
      </c>
    </row>
    <row r="41" spans="1:7" ht="15.75" x14ac:dyDescent="0.25">
      <c r="A41" s="8" t="s">
        <v>72</v>
      </c>
      <c r="B41" s="8" t="s">
        <v>11</v>
      </c>
      <c r="C41" s="8" t="s">
        <v>73</v>
      </c>
      <c r="D41" s="9" t="s">
        <v>13</v>
      </c>
      <c r="E41" s="10">
        <v>166.22</v>
      </c>
      <c r="F41" s="11">
        <f t="shared" si="0"/>
        <v>36.568399999999997</v>
      </c>
      <c r="G41" s="11">
        <f t="shared" si="1"/>
        <v>202.7884</v>
      </c>
    </row>
    <row r="42" spans="1:7" ht="15.75" x14ac:dyDescent="0.25">
      <c r="A42" s="8" t="s">
        <v>74</v>
      </c>
      <c r="B42" s="8" t="s">
        <v>11</v>
      </c>
      <c r="C42" s="8" t="s">
        <v>75</v>
      </c>
      <c r="D42" s="9" t="s">
        <v>13</v>
      </c>
      <c r="E42" s="10">
        <v>174.37</v>
      </c>
      <c r="F42" s="11">
        <f t="shared" si="0"/>
        <v>38.361400000000003</v>
      </c>
      <c r="G42" s="11">
        <f t="shared" si="1"/>
        <v>212.73140000000001</v>
      </c>
    </row>
    <row r="43" spans="1:7" ht="15.75" x14ac:dyDescent="0.25">
      <c r="A43" s="8" t="s">
        <v>76</v>
      </c>
      <c r="B43" s="8" t="s">
        <v>11</v>
      </c>
      <c r="C43" s="8" t="s">
        <v>77</v>
      </c>
      <c r="D43" s="9" t="s">
        <v>13</v>
      </c>
      <c r="E43" s="10">
        <v>107.29</v>
      </c>
      <c r="F43" s="11">
        <f t="shared" si="0"/>
        <v>23.603800000000003</v>
      </c>
      <c r="G43" s="11">
        <f t="shared" si="1"/>
        <v>130.8938</v>
      </c>
    </row>
    <row r="44" spans="1:7" ht="15.75" x14ac:dyDescent="0.25">
      <c r="A44" s="8" t="s">
        <v>78</v>
      </c>
      <c r="B44" s="8" t="s">
        <v>11</v>
      </c>
      <c r="C44" s="8" t="s">
        <v>79</v>
      </c>
      <c r="D44" s="9" t="s">
        <v>13</v>
      </c>
      <c r="E44" s="10">
        <v>114.96</v>
      </c>
      <c r="F44" s="11">
        <f t="shared" si="0"/>
        <v>25.2912</v>
      </c>
      <c r="G44" s="11">
        <f t="shared" si="1"/>
        <v>140.25119999999998</v>
      </c>
    </row>
    <row r="45" spans="1:7" ht="15.75" x14ac:dyDescent="0.25">
      <c r="A45" s="8" t="s">
        <v>80</v>
      </c>
      <c r="B45" s="8" t="s">
        <v>11</v>
      </c>
      <c r="C45" s="8" t="s">
        <v>81</v>
      </c>
      <c r="D45" s="9" t="s">
        <v>13</v>
      </c>
      <c r="E45" s="10">
        <v>121.63</v>
      </c>
      <c r="F45" s="11">
        <f t="shared" si="0"/>
        <v>26.758599999999998</v>
      </c>
      <c r="G45" s="11">
        <f t="shared" si="1"/>
        <v>148.3886</v>
      </c>
    </row>
    <row r="46" spans="1:7" ht="15.75" x14ac:dyDescent="0.25">
      <c r="A46" s="8" t="s">
        <v>82</v>
      </c>
      <c r="B46" s="8" t="s">
        <v>11</v>
      </c>
      <c r="C46" s="8" t="s">
        <v>83</v>
      </c>
      <c r="D46" s="9" t="s">
        <v>13</v>
      </c>
      <c r="E46" s="10">
        <v>103.8</v>
      </c>
      <c r="F46" s="11">
        <f t="shared" si="0"/>
        <v>22.835999999999999</v>
      </c>
      <c r="G46" s="11">
        <f t="shared" si="1"/>
        <v>126.636</v>
      </c>
    </row>
    <row r="47" spans="1:7" ht="15.75" x14ac:dyDescent="0.25">
      <c r="A47" s="8" t="s">
        <v>84</v>
      </c>
      <c r="B47" s="8" t="s">
        <v>11</v>
      </c>
      <c r="C47" s="8" t="s">
        <v>85</v>
      </c>
      <c r="D47" s="9" t="s">
        <v>13</v>
      </c>
      <c r="E47" s="10">
        <v>110.28</v>
      </c>
      <c r="F47" s="11">
        <f t="shared" si="0"/>
        <v>24.261600000000001</v>
      </c>
      <c r="G47" s="11">
        <f t="shared" si="1"/>
        <v>134.54160000000002</v>
      </c>
    </row>
    <row r="48" spans="1:7" ht="15.75" x14ac:dyDescent="0.25">
      <c r="A48" s="8" t="s">
        <v>86</v>
      </c>
      <c r="B48" s="8" t="s">
        <v>11</v>
      </c>
      <c r="C48" s="8" t="s">
        <v>87</v>
      </c>
      <c r="D48" s="9" t="s">
        <v>13</v>
      </c>
      <c r="E48" s="10">
        <v>120.62</v>
      </c>
      <c r="F48" s="11">
        <f t="shared" si="0"/>
        <v>26.5364</v>
      </c>
      <c r="G48" s="11">
        <f t="shared" si="1"/>
        <v>147.15640000000002</v>
      </c>
    </row>
    <row r="49" spans="1:7" ht="15.75" x14ac:dyDescent="0.25">
      <c r="A49" s="8" t="s">
        <v>88</v>
      </c>
      <c r="B49" s="8" t="s">
        <v>11</v>
      </c>
      <c r="C49" s="8" t="s">
        <v>89</v>
      </c>
      <c r="D49" s="9" t="s">
        <v>13</v>
      </c>
      <c r="E49" s="10">
        <v>99.99</v>
      </c>
      <c r="F49" s="11">
        <f t="shared" si="0"/>
        <v>21.997799999999998</v>
      </c>
      <c r="G49" s="11">
        <f t="shared" si="1"/>
        <v>121.98779999999999</v>
      </c>
    </row>
    <row r="50" spans="1:7" ht="15.75" x14ac:dyDescent="0.25">
      <c r="A50" s="8" t="s">
        <v>90</v>
      </c>
      <c r="B50" s="8" t="s">
        <v>11</v>
      </c>
      <c r="C50" s="8" t="s">
        <v>91</v>
      </c>
      <c r="D50" s="9" t="s">
        <v>13</v>
      </c>
      <c r="E50" s="10">
        <v>107.65</v>
      </c>
      <c r="F50" s="11">
        <f t="shared" si="0"/>
        <v>23.683</v>
      </c>
      <c r="G50" s="11">
        <f t="shared" si="1"/>
        <v>131.333</v>
      </c>
    </row>
    <row r="51" spans="1:7" ht="15.75" x14ac:dyDescent="0.25">
      <c r="A51" s="8" t="s">
        <v>92</v>
      </c>
      <c r="B51" s="8" t="s">
        <v>11</v>
      </c>
      <c r="C51" s="8" t="s">
        <v>93</v>
      </c>
      <c r="D51" s="9" t="s">
        <v>13</v>
      </c>
      <c r="E51" s="10">
        <v>121.01</v>
      </c>
      <c r="F51" s="11">
        <f t="shared" si="0"/>
        <v>26.622200000000003</v>
      </c>
      <c r="G51" s="11">
        <f t="shared" si="1"/>
        <v>147.63220000000001</v>
      </c>
    </row>
    <row r="52" spans="1:7" ht="15.75" x14ac:dyDescent="0.25">
      <c r="A52" s="8" t="s">
        <v>94</v>
      </c>
      <c r="B52" s="8" t="s">
        <v>11</v>
      </c>
      <c r="C52" s="8" t="s">
        <v>95</v>
      </c>
      <c r="D52" s="9" t="s">
        <v>13</v>
      </c>
      <c r="E52" s="10">
        <v>111.61</v>
      </c>
      <c r="F52" s="11">
        <f t="shared" si="0"/>
        <v>24.554200000000002</v>
      </c>
      <c r="G52" s="11">
        <f t="shared" si="1"/>
        <v>136.16419999999999</v>
      </c>
    </row>
    <row r="53" spans="1:7" ht="15.75" x14ac:dyDescent="0.25">
      <c r="A53" s="8" t="s">
        <v>96</v>
      </c>
      <c r="B53" s="8" t="s">
        <v>11</v>
      </c>
      <c r="C53" s="8" t="s">
        <v>97</v>
      </c>
      <c r="D53" s="9" t="s">
        <v>13</v>
      </c>
      <c r="E53" s="10">
        <v>118.58</v>
      </c>
      <c r="F53" s="11">
        <f t="shared" si="0"/>
        <v>26.087599999999998</v>
      </c>
      <c r="G53" s="11">
        <f t="shared" si="1"/>
        <v>144.66759999999999</v>
      </c>
    </row>
    <row r="54" spans="1:7" ht="15.75" x14ac:dyDescent="0.25">
      <c r="A54" s="8" t="s">
        <v>98</v>
      </c>
      <c r="B54" s="8" t="s">
        <v>11</v>
      </c>
      <c r="C54" s="8" t="s">
        <v>99</v>
      </c>
      <c r="D54" s="9" t="s">
        <v>13</v>
      </c>
      <c r="E54" s="10">
        <v>131.55000000000001</v>
      </c>
      <c r="F54" s="11">
        <f t="shared" si="0"/>
        <v>28.941000000000003</v>
      </c>
      <c r="G54" s="11">
        <f t="shared" si="1"/>
        <v>160.49100000000001</v>
      </c>
    </row>
    <row r="55" spans="1:7" ht="15.75" x14ac:dyDescent="0.25">
      <c r="A55" s="8" t="s">
        <v>100</v>
      </c>
      <c r="B55" s="8" t="s">
        <v>11</v>
      </c>
      <c r="C55" s="8" t="s">
        <v>101</v>
      </c>
      <c r="D55" s="9" t="s">
        <v>13</v>
      </c>
      <c r="E55" s="10">
        <v>111.61</v>
      </c>
      <c r="F55" s="11">
        <f t="shared" si="0"/>
        <v>24.554200000000002</v>
      </c>
      <c r="G55" s="11">
        <f t="shared" si="1"/>
        <v>136.16419999999999</v>
      </c>
    </row>
    <row r="56" spans="1:7" ht="15.75" x14ac:dyDescent="0.25">
      <c r="A56" s="8" t="s">
        <v>102</v>
      </c>
      <c r="B56" s="8" t="s">
        <v>11</v>
      </c>
      <c r="C56" s="8" t="s">
        <v>103</v>
      </c>
      <c r="D56" s="9" t="s">
        <v>13</v>
      </c>
      <c r="E56" s="10">
        <v>118.58</v>
      </c>
      <c r="F56" s="11">
        <f t="shared" si="0"/>
        <v>26.087599999999998</v>
      </c>
      <c r="G56" s="11">
        <f t="shared" si="1"/>
        <v>144.66759999999999</v>
      </c>
    </row>
    <row r="57" spans="1:7" ht="15.75" x14ac:dyDescent="0.25">
      <c r="A57" s="8" t="s">
        <v>104</v>
      </c>
      <c r="B57" s="8" t="s">
        <v>11</v>
      </c>
      <c r="C57" s="8" t="s">
        <v>105</v>
      </c>
      <c r="D57" s="9" t="s">
        <v>13</v>
      </c>
      <c r="E57" s="10">
        <v>131.55000000000001</v>
      </c>
      <c r="F57" s="11">
        <f t="shared" si="0"/>
        <v>28.941000000000003</v>
      </c>
      <c r="G57" s="11">
        <f t="shared" si="1"/>
        <v>160.49100000000001</v>
      </c>
    </row>
    <row r="58" spans="1:7" ht="15.75" x14ac:dyDescent="0.25">
      <c r="A58" s="12" t="s">
        <v>106</v>
      </c>
      <c r="B58" s="8" t="s">
        <v>11</v>
      </c>
      <c r="C58" s="8" t="s">
        <v>107</v>
      </c>
      <c r="D58" s="9" t="s">
        <v>13</v>
      </c>
      <c r="E58" s="10">
        <v>72.08</v>
      </c>
      <c r="F58" s="11">
        <f t="shared" si="0"/>
        <v>15.8576</v>
      </c>
      <c r="G58" s="11">
        <f t="shared" si="1"/>
        <v>87.937600000000003</v>
      </c>
    </row>
    <row r="59" spans="1:7" ht="15.75" x14ac:dyDescent="0.25">
      <c r="A59" s="109" t="s">
        <v>108</v>
      </c>
      <c r="B59" s="109"/>
      <c r="C59" s="109"/>
      <c r="D59" s="109"/>
      <c r="E59" s="109"/>
      <c r="F59" s="109"/>
      <c r="G59" s="109"/>
    </row>
    <row r="60" spans="1:7" ht="15.75" x14ac:dyDescent="0.25">
      <c r="A60" s="8" t="s">
        <v>10</v>
      </c>
      <c r="B60" s="8" t="s">
        <v>11</v>
      </c>
      <c r="C60" s="8" t="s">
        <v>109</v>
      </c>
      <c r="D60" s="9" t="s">
        <v>13</v>
      </c>
      <c r="E60" s="10">
        <v>43.23</v>
      </c>
      <c r="F60" s="11">
        <f t="shared" ref="F60:F107" si="2">E60*0.22</f>
        <v>9.5106000000000002</v>
      </c>
      <c r="G60" s="11">
        <f t="shared" ref="G60:G107" si="3">E60+F60</f>
        <v>52.740600000000001</v>
      </c>
    </row>
    <row r="61" spans="1:7" ht="15.75" x14ac:dyDescent="0.25">
      <c r="A61" s="8" t="s">
        <v>14</v>
      </c>
      <c r="B61" s="8" t="s">
        <v>11</v>
      </c>
      <c r="C61" s="8" t="s">
        <v>110</v>
      </c>
      <c r="D61" s="9" t="s">
        <v>13</v>
      </c>
      <c r="E61" s="10">
        <v>49.98</v>
      </c>
      <c r="F61" s="11">
        <f t="shared" si="2"/>
        <v>10.9956</v>
      </c>
      <c r="G61" s="11">
        <f t="shared" si="3"/>
        <v>60.9756</v>
      </c>
    </row>
    <row r="62" spans="1:7" ht="15.75" x14ac:dyDescent="0.25">
      <c r="A62" s="8" t="s">
        <v>16</v>
      </c>
      <c r="B62" s="8" t="s">
        <v>11</v>
      </c>
      <c r="C62" s="8" t="s">
        <v>111</v>
      </c>
      <c r="D62" s="9" t="s">
        <v>13</v>
      </c>
      <c r="E62" s="10">
        <v>56.72</v>
      </c>
      <c r="F62" s="11">
        <f t="shared" si="2"/>
        <v>12.478400000000001</v>
      </c>
      <c r="G62" s="11">
        <f t="shared" si="3"/>
        <v>69.198399999999992</v>
      </c>
    </row>
    <row r="63" spans="1:7" ht="15.75" x14ac:dyDescent="0.25">
      <c r="A63" s="8" t="s">
        <v>18</v>
      </c>
      <c r="B63" s="8" t="s">
        <v>11</v>
      </c>
      <c r="C63" s="8" t="s">
        <v>112</v>
      </c>
      <c r="D63" s="9" t="s">
        <v>13</v>
      </c>
      <c r="E63" s="10">
        <v>55.39</v>
      </c>
      <c r="F63" s="11">
        <f t="shared" si="2"/>
        <v>12.1858</v>
      </c>
      <c r="G63" s="11">
        <f t="shared" si="3"/>
        <v>67.575800000000001</v>
      </c>
    </row>
    <row r="64" spans="1:7" ht="15.75" x14ac:dyDescent="0.25">
      <c r="A64" s="8" t="s">
        <v>20</v>
      </c>
      <c r="B64" s="8" t="s">
        <v>11</v>
      </c>
      <c r="C64" s="8" t="s">
        <v>113</v>
      </c>
      <c r="D64" s="9" t="s">
        <v>13</v>
      </c>
      <c r="E64" s="10">
        <v>63.3</v>
      </c>
      <c r="F64" s="11">
        <f t="shared" si="2"/>
        <v>13.926</v>
      </c>
      <c r="G64" s="11">
        <f t="shared" si="3"/>
        <v>77.225999999999999</v>
      </c>
    </row>
    <row r="65" spans="1:7" ht="15.75" x14ac:dyDescent="0.25">
      <c r="A65" s="8" t="s">
        <v>22</v>
      </c>
      <c r="B65" s="8" t="s">
        <v>11</v>
      </c>
      <c r="C65" s="8" t="s">
        <v>114</v>
      </c>
      <c r="D65" s="9" t="s">
        <v>13</v>
      </c>
      <c r="E65" s="10">
        <v>74.37</v>
      </c>
      <c r="F65" s="11">
        <f t="shared" si="2"/>
        <v>16.3614</v>
      </c>
      <c r="G65" s="11">
        <f t="shared" si="3"/>
        <v>90.731400000000008</v>
      </c>
    </row>
    <row r="66" spans="1:7" ht="15.75" x14ac:dyDescent="0.25">
      <c r="A66" s="8" t="s">
        <v>24</v>
      </c>
      <c r="B66" s="8" t="s">
        <v>11</v>
      </c>
      <c r="C66" s="8" t="s">
        <v>115</v>
      </c>
      <c r="D66" s="9" t="s">
        <v>13</v>
      </c>
      <c r="E66" s="10">
        <v>76.400000000000006</v>
      </c>
      <c r="F66" s="11">
        <f t="shared" si="2"/>
        <v>16.808</v>
      </c>
      <c r="G66" s="11">
        <f t="shared" si="3"/>
        <v>93.207999999999998</v>
      </c>
    </row>
    <row r="67" spans="1:7" ht="15.75" x14ac:dyDescent="0.25">
      <c r="A67" s="8" t="s">
        <v>26</v>
      </c>
      <c r="B67" s="8" t="s">
        <v>11</v>
      </c>
      <c r="C67" s="8" t="s">
        <v>116</v>
      </c>
      <c r="D67" s="9" t="s">
        <v>13</v>
      </c>
      <c r="E67" s="10">
        <v>84.06</v>
      </c>
      <c r="F67" s="11">
        <f t="shared" si="2"/>
        <v>18.493200000000002</v>
      </c>
      <c r="G67" s="11">
        <f t="shared" si="3"/>
        <v>102.5532</v>
      </c>
    </row>
    <row r="68" spans="1:7" ht="15.75" x14ac:dyDescent="0.25">
      <c r="A68" s="8" t="s">
        <v>28</v>
      </c>
      <c r="B68" s="8" t="s">
        <v>11</v>
      </c>
      <c r="C68" s="8" t="s">
        <v>117</v>
      </c>
      <c r="D68" s="9" t="s">
        <v>13</v>
      </c>
      <c r="E68" s="10">
        <v>94.24</v>
      </c>
      <c r="F68" s="11">
        <f t="shared" si="2"/>
        <v>20.732799999999997</v>
      </c>
      <c r="G68" s="11">
        <f t="shared" si="3"/>
        <v>114.97279999999999</v>
      </c>
    </row>
    <row r="69" spans="1:7" ht="15.75" x14ac:dyDescent="0.25">
      <c r="A69" s="8" t="s">
        <v>30</v>
      </c>
      <c r="B69" s="8" t="s">
        <v>11</v>
      </c>
      <c r="C69" s="8" t="s">
        <v>118</v>
      </c>
      <c r="D69" s="9" t="s">
        <v>13</v>
      </c>
      <c r="E69" s="10">
        <v>71.36</v>
      </c>
      <c r="F69" s="11">
        <f t="shared" si="2"/>
        <v>15.699199999999999</v>
      </c>
      <c r="G69" s="11">
        <f t="shared" si="3"/>
        <v>87.059200000000004</v>
      </c>
    </row>
    <row r="70" spans="1:7" ht="15.75" x14ac:dyDescent="0.25">
      <c r="A70" s="8" t="s">
        <v>32</v>
      </c>
      <c r="B70" s="8" t="s">
        <v>11</v>
      </c>
      <c r="C70" s="8" t="s">
        <v>119</v>
      </c>
      <c r="D70" s="9" t="s">
        <v>13</v>
      </c>
      <c r="E70" s="10">
        <v>77.849999999999994</v>
      </c>
      <c r="F70" s="11">
        <f t="shared" si="2"/>
        <v>17.126999999999999</v>
      </c>
      <c r="G70" s="11">
        <f t="shared" si="3"/>
        <v>94.97699999999999</v>
      </c>
    </row>
    <row r="71" spans="1:7" ht="15.75" x14ac:dyDescent="0.25">
      <c r="A71" s="8" t="s">
        <v>34</v>
      </c>
      <c r="B71" s="8" t="s">
        <v>11</v>
      </c>
      <c r="C71" s="8" t="s">
        <v>120</v>
      </c>
      <c r="D71" s="9" t="s">
        <v>13</v>
      </c>
      <c r="E71" s="10">
        <v>84.34</v>
      </c>
      <c r="F71" s="11">
        <f t="shared" si="2"/>
        <v>18.5548</v>
      </c>
      <c r="G71" s="11">
        <f t="shared" si="3"/>
        <v>102.8948</v>
      </c>
    </row>
    <row r="72" spans="1:7" ht="15.75" x14ac:dyDescent="0.25">
      <c r="A72" s="8" t="s">
        <v>36</v>
      </c>
      <c r="B72" s="8" t="s">
        <v>11</v>
      </c>
      <c r="C72" s="8" t="s">
        <v>121</v>
      </c>
      <c r="D72" s="9" t="s">
        <v>13</v>
      </c>
      <c r="E72" s="10">
        <v>97.31</v>
      </c>
      <c r="F72" s="11">
        <f t="shared" si="2"/>
        <v>21.408200000000001</v>
      </c>
      <c r="G72" s="11">
        <f t="shared" si="3"/>
        <v>118.7182</v>
      </c>
    </row>
    <row r="73" spans="1:7" ht="15.75" x14ac:dyDescent="0.25">
      <c r="A73" s="8" t="s">
        <v>38</v>
      </c>
      <c r="B73" s="8" t="s">
        <v>11</v>
      </c>
      <c r="C73" s="8" t="s">
        <v>122</v>
      </c>
      <c r="D73" s="9" t="s">
        <v>13</v>
      </c>
      <c r="E73" s="10">
        <v>103.8</v>
      </c>
      <c r="F73" s="11">
        <f t="shared" si="2"/>
        <v>22.835999999999999</v>
      </c>
      <c r="G73" s="11">
        <f t="shared" si="3"/>
        <v>126.636</v>
      </c>
    </row>
    <row r="74" spans="1:7" ht="15.75" x14ac:dyDescent="0.25">
      <c r="A74" s="8" t="s">
        <v>40</v>
      </c>
      <c r="B74" s="8" t="s">
        <v>11</v>
      </c>
      <c r="C74" s="8" t="s">
        <v>123</v>
      </c>
      <c r="D74" s="9" t="s">
        <v>13</v>
      </c>
      <c r="E74" s="10">
        <v>110.28</v>
      </c>
      <c r="F74" s="11">
        <f t="shared" si="2"/>
        <v>24.261600000000001</v>
      </c>
      <c r="G74" s="11">
        <f t="shared" si="3"/>
        <v>134.54160000000002</v>
      </c>
    </row>
    <row r="75" spans="1:7" ht="15.75" x14ac:dyDescent="0.25">
      <c r="A75" s="8" t="s">
        <v>42</v>
      </c>
      <c r="B75" s="8" t="s">
        <v>11</v>
      </c>
      <c r="C75" s="8" t="s">
        <v>124</v>
      </c>
      <c r="D75" s="9" t="s">
        <v>13</v>
      </c>
      <c r="E75" s="10">
        <v>64.88</v>
      </c>
      <c r="F75" s="11">
        <f t="shared" si="2"/>
        <v>14.273599999999998</v>
      </c>
      <c r="G75" s="11">
        <f t="shared" si="3"/>
        <v>79.153599999999997</v>
      </c>
    </row>
    <row r="76" spans="1:7" ht="15.75" x14ac:dyDescent="0.25">
      <c r="A76" s="8" t="s">
        <v>44</v>
      </c>
      <c r="B76" s="8" t="s">
        <v>11</v>
      </c>
      <c r="C76" s="8" t="s">
        <v>125</v>
      </c>
      <c r="D76" s="9" t="s">
        <v>13</v>
      </c>
      <c r="E76" s="10">
        <v>71.36</v>
      </c>
      <c r="F76" s="11">
        <f t="shared" si="2"/>
        <v>15.699199999999999</v>
      </c>
      <c r="G76" s="11">
        <f t="shared" si="3"/>
        <v>87.059200000000004</v>
      </c>
    </row>
    <row r="77" spans="1:7" ht="15.75" x14ac:dyDescent="0.25">
      <c r="A77" s="8" t="s">
        <v>46</v>
      </c>
      <c r="B77" s="8" t="s">
        <v>11</v>
      </c>
      <c r="C77" s="8" t="s">
        <v>126</v>
      </c>
      <c r="D77" s="9" t="s">
        <v>13</v>
      </c>
      <c r="E77" s="10">
        <v>77.849999999999994</v>
      </c>
      <c r="F77" s="11">
        <f t="shared" si="2"/>
        <v>17.126999999999999</v>
      </c>
      <c r="G77" s="11">
        <f t="shared" si="3"/>
        <v>94.97699999999999</v>
      </c>
    </row>
    <row r="78" spans="1:7" ht="15.75" x14ac:dyDescent="0.25">
      <c r="A78" s="8" t="s">
        <v>48</v>
      </c>
      <c r="B78" s="8" t="s">
        <v>11</v>
      </c>
      <c r="C78" s="8" t="s">
        <v>127</v>
      </c>
      <c r="D78" s="9" t="s">
        <v>13</v>
      </c>
      <c r="E78" s="10">
        <v>94.45</v>
      </c>
      <c r="F78" s="11">
        <f t="shared" si="2"/>
        <v>20.779</v>
      </c>
      <c r="G78" s="11">
        <f t="shared" si="3"/>
        <v>115.229</v>
      </c>
    </row>
    <row r="79" spans="1:7" ht="15.75" x14ac:dyDescent="0.25">
      <c r="A79" s="8" t="s">
        <v>50</v>
      </c>
      <c r="B79" s="8" t="s">
        <v>11</v>
      </c>
      <c r="C79" s="8" t="s">
        <v>128</v>
      </c>
      <c r="D79" s="9" t="s">
        <v>13</v>
      </c>
      <c r="E79" s="10">
        <v>101.72</v>
      </c>
      <c r="F79" s="11">
        <f t="shared" si="2"/>
        <v>22.378399999999999</v>
      </c>
      <c r="G79" s="11">
        <f t="shared" si="3"/>
        <v>124.0984</v>
      </c>
    </row>
    <row r="80" spans="1:7" ht="15.75" x14ac:dyDescent="0.25">
      <c r="A80" s="8" t="s">
        <v>52</v>
      </c>
      <c r="B80" s="8" t="s">
        <v>11</v>
      </c>
      <c r="C80" s="8" t="s">
        <v>129</v>
      </c>
      <c r="D80" s="9" t="s">
        <v>13</v>
      </c>
      <c r="E80" s="10">
        <v>108.99</v>
      </c>
      <c r="F80" s="11">
        <f t="shared" si="2"/>
        <v>23.977799999999998</v>
      </c>
      <c r="G80" s="11">
        <f t="shared" si="3"/>
        <v>132.96779999999998</v>
      </c>
    </row>
    <row r="81" spans="1:7" ht="15.75" x14ac:dyDescent="0.25">
      <c r="A81" s="8" t="s">
        <v>54</v>
      </c>
      <c r="B81" s="8" t="s">
        <v>11</v>
      </c>
      <c r="C81" s="8" t="s">
        <v>130</v>
      </c>
      <c r="D81" s="9" t="s">
        <v>13</v>
      </c>
      <c r="E81" s="10">
        <v>88.56</v>
      </c>
      <c r="F81" s="11">
        <f t="shared" si="2"/>
        <v>19.4832</v>
      </c>
      <c r="G81" s="11">
        <f t="shared" si="3"/>
        <v>108.0432</v>
      </c>
    </row>
    <row r="82" spans="1:7" ht="15.75" x14ac:dyDescent="0.25">
      <c r="A82" s="8" t="s">
        <v>56</v>
      </c>
      <c r="B82" s="8" t="s">
        <v>11</v>
      </c>
      <c r="C82" s="8" t="s">
        <v>131</v>
      </c>
      <c r="D82" s="9" t="s">
        <v>13</v>
      </c>
      <c r="E82" s="10">
        <v>97.56</v>
      </c>
      <c r="F82" s="11">
        <f t="shared" si="2"/>
        <v>21.463200000000001</v>
      </c>
      <c r="G82" s="11">
        <f t="shared" si="3"/>
        <v>119.0232</v>
      </c>
    </row>
    <row r="83" spans="1:7" ht="15.75" x14ac:dyDescent="0.25">
      <c r="A83" s="8" t="s">
        <v>58</v>
      </c>
      <c r="B83" s="8" t="s">
        <v>11</v>
      </c>
      <c r="C83" s="8" t="s">
        <v>132</v>
      </c>
      <c r="D83" s="9" t="s">
        <v>13</v>
      </c>
      <c r="E83" s="10">
        <v>105.27</v>
      </c>
      <c r="F83" s="11">
        <f t="shared" si="2"/>
        <v>23.159399999999998</v>
      </c>
      <c r="G83" s="11">
        <f t="shared" si="3"/>
        <v>128.42939999999999</v>
      </c>
    </row>
    <row r="84" spans="1:7" ht="15.75" x14ac:dyDescent="0.25">
      <c r="A84" s="8" t="s">
        <v>60</v>
      </c>
      <c r="B84" s="8" t="s">
        <v>11</v>
      </c>
      <c r="C84" s="8" t="s">
        <v>133</v>
      </c>
      <c r="D84" s="9" t="s">
        <v>13</v>
      </c>
      <c r="E84" s="10">
        <v>104.84</v>
      </c>
      <c r="F84" s="11">
        <f t="shared" si="2"/>
        <v>23.064800000000002</v>
      </c>
      <c r="G84" s="11">
        <f t="shared" si="3"/>
        <v>127.90480000000001</v>
      </c>
    </row>
    <row r="85" spans="1:7" ht="15.75" x14ac:dyDescent="0.25">
      <c r="A85" s="8" t="s">
        <v>62</v>
      </c>
      <c r="B85" s="8" t="s">
        <v>11</v>
      </c>
      <c r="C85" s="8" t="s">
        <v>134</v>
      </c>
      <c r="D85" s="9" t="s">
        <v>13</v>
      </c>
      <c r="E85" s="10">
        <v>112.54</v>
      </c>
      <c r="F85" s="11">
        <f t="shared" si="2"/>
        <v>24.758800000000001</v>
      </c>
      <c r="G85" s="11">
        <f t="shared" si="3"/>
        <v>137.2988</v>
      </c>
    </row>
    <row r="86" spans="1:7" ht="15.75" x14ac:dyDescent="0.25">
      <c r="A86" s="8" t="s">
        <v>64</v>
      </c>
      <c r="B86" s="8" t="s">
        <v>11</v>
      </c>
      <c r="C86" s="8" t="s">
        <v>135</v>
      </c>
      <c r="D86" s="9" t="s">
        <v>13</v>
      </c>
      <c r="E86" s="10">
        <v>119.97</v>
      </c>
      <c r="F86" s="11">
        <f t="shared" si="2"/>
        <v>26.3934</v>
      </c>
      <c r="G86" s="11">
        <f t="shared" si="3"/>
        <v>146.36340000000001</v>
      </c>
    </row>
    <row r="87" spans="1:7" ht="15.75" x14ac:dyDescent="0.25">
      <c r="A87" s="8" t="s">
        <v>66</v>
      </c>
      <c r="B87" s="8" t="s">
        <v>11</v>
      </c>
      <c r="C87" s="8" t="s">
        <v>136</v>
      </c>
      <c r="D87" s="9" t="s">
        <v>13</v>
      </c>
      <c r="E87" s="10">
        <v>126.85</v>
      </c>
      <c r="F87" s="11">
        <f t="shared" si="2"/>
        <v>27.907</v>
      </c>
      <c r="G87" s="11">
        <f t="shared" si="3"/>
        <v>154.75700000000001</v>
      </c>
    </row>
    <row r="88" spans="1:7" ht="15.75" x14ac:dyDescent="0.25">
      <c r="A88" s="8" t="s">
        <v>68</v>
      </c>
      <c r="B88" s="8" t="s">
        <v>11</v>
      </c>
      <c r="C88" s="8" t="s">
        <v>137</v>
      </c>
      <c r="D88" s="9" t="s">
        <v>13</v>
      </c>
      <c r="E88" s="10">
        <v>133.71</v>
      </c>
      <c r="F88" s="11">
        <f t="shared" si="2"/>
        <v>29.416200000000003</v>
      </c>
      <c r="G88" s="11">
        <f t="shared" si="3"/>
        <v>163.12620000000001</v>
      </c>
    </row>
    <row r="89" spans="1:7" ht="15.75" x14ac:dyDescent="0.25">
      <c r="A89" s="8" t="s">
        <v>70</v>
      </c>
      <c r="B89" s="8" t="s">
        <v>11</v>
      </c>
      <c r="C89" s="8" t="s">
        <v>138</v>
      </c>
      <c r="D89" s="9" t="s">
        <v>13</v>
      </c>
      <c r="E89" s="10">
        <v>131.54</v>
      </c>
      <c r="F89" s="11">
        <f t="shared" si="2"/>
        <v>28.938799999999997</v>
      </c>
      <c r="G89" s="11">
        <f t="shared" si="3"/>
        <v>160.47879999999998</v>
      </c>
    </row>
    <row r="90" spans="1:7" ht="15.75" x14ac:dyDescent="0.25">
      <c r="A90" s="8" t="s">
        <v>72</v>
      </c>
      <c r="B90" s="8" t="s">
        <v>11</v>
      </c>
      <c r="C90" s="8" t="s">
        <v>139</v>
      </c>
      <c r="D90" s="9" t="s">
        <v>13</v>
      </c>
      <c r="E90" s="10">
        <v>140.44999999999999</v>
      </c>
      <c r="F90" s="11">
        <f t="shared" si="2"/>
        <v>30.898999999999997</v>
      </c>
      <c r="G90" s="11">
        <f t="shared" si="3"/>
        <v>171.34899999999999</v>
      </c>
    </row>
    <row r="91" spans="1:7" ht="15.75" x14ac:dyDescent="0.25">
      <c r="A91" s="8" t="s">
        <v>74</v>
      </c>
      <c r="B91" s="8" t="s">
        <v>11</v>
      </c>
      <c r="C91" s="8" t="s">
        <v>140</v>
      </c>
      <c r="D91" s="9" t="s">
        <v>13</v>
      </c>
      <c r="E91" s="10">
        <v>147.34</v>
      </c>
      <c r="F91" s="11">
        <f t="shared" si="2"/>
        <v>32.4148</v>
      </c>
      <c r="G91" s="11">
        <f t="shared" si="3"/>
        <v>179.75479999999999</v>
      </c>
    </row>
    <row r="92" spans="1:7" ht="15.75" x14ac:dyDescent="0.25">
      <c r="A92" s="8" t="s">
        <v>76</v>
      </c>
      <c r="B92" s="8" t="s">
        <v>11</v>
      </c>
      <c r="C92" s="8" t="s">
        <v>141</v>
      </c>
      <c r="D92" s="9" t="s">
        <v>13</v>
      </c>
      <c r="E92" s="10">
        <v>104.17</v>
      </c>
      <c r="F92" s="11">
        <f t="shared" si="2"/>
        <v>22.917400000000001</v>
      </c>
      <c r="G92" s="11">
        <f t="shared" si="3"/>
        <v>127.0874</v>
      </c>
    </row>
    <row r="93" spans="1:7" ht="15.75" x14ac:dyDescent="0.25">
      <c r="A93" s="8" t="s">
        <v>78</v>
      </c>
      <c r="B93" s="8" t="s">
        <v>11</v>
      </c>
      <c r="C93" s="8" t="s">
        <v>142</v>
      </c>
      <c r="D93" s="9" t="s">
        <v>13</v>
      </c>
      <c r="E93" s="10">
        <v>111.61</v>
      </c>
      <c r="F93" s="11">
        <f t="shared" si="2"/>
        <v>24.554200000000002</v>
      </c>
      <c r="G93" s="11">
        <f t="shared" si="3"/>
        <v>136.16419999999999</v>
      </c>
    </row>
    <row r="94" spans="1:7" ht="15.75" x14ac:dyDescent="0.25">
      <c r="A94" s="8" t="s">
        <v>80</v>
      </c>
      <c r="B94" s="8" t="s">
        <v>11</v>
      </c>
      <c r="C94" s="8" t="s">
        <v>143</v>
      </c>
      <c r="D94" s="9" t="s">
        <v>13</v>
      </c>
      <c r="E94" s="10">
        <v>118.09</v>
      </c>
      <c r="F94" s="11">
        <f t="shared" si="2"/>
        <v>25.979800000000001</v>
      </c>
      <c r="G94" s="11">
        <f t="shared" si="3"/>
        <v>144.06980000000001</v>
      </c>
    </row>
    <row r="95" spans="1:7" ht="15.75" x14ac:dyDescent="0.25">
      <c r="A95" s="8" t="s">
        <v>82</v>
      </c>
      <c r="B95" s="8" t="s">
        <v>11</v>
      </c>
      <c r="C95" s="8" t="s">
        <v>144</v>
      </c>
      <c r="D95" s="9" t="s">
        <v>13</v>
      </c>
      <c r="E95" s="10">
        <v>103.8</v>
      </c>
      <c r="F95" s="11">
        <f t="shared" si="2"/>
        <v>22.835999999999999</v>
      </c>
      <c r="G95" s="11">
        <f t="shared" si="3"/>
        <v>126.636</v>
      </c>
    </row>
    <row r="96" spans="1:7" ht="15.75" x14ac:dyDescent="0.25">
      <c r="A96" s="8" t="s">
        <v>84</v>
      </c>
      <c r="B96" s="8" t="s">
        <v>11</v>
      </c>
      <c r="C96" s="8" t="s">
        <v>145</v>
      </c>
      <c r="D96" s="9" t="s">
        <v>13</v>
      </c>
      <c r="E96" s="10">
        <v>110.28</v>
      </c>
      <c r="F96" s="11">
        <f t="shared" si="2"/>
        <v>24.261600000000001</v>
      </c>
      <c r="G96" s="11">
        <f t="shared" si="3"/>
        <v>134.54160000000002</v>
      </c>
    </row>
    <row r="97" spans="1:7" ht="15.75" x14ac:dyDescent="0.25">
      <c r="A97" s="8" t="s">
        <v>86</v>
      </c>
      <c r="B97" s="8" t="s">
        <v>11</v>
      </c>
      <c r="C97" s="8" t="s">
        <v>146</v>
      </c>
      <c r="D97" s="9" t="s">
        <v>13</v>
      </c>
      <c r="E97" s="10">
        <v>120.62</v>
      </c>
      <c r="F97" s="11">
        <f t="shared" si="2"/>
        <v>26.5364</v>
      </c>
      <c r="G97" s="11">
        <f t="shared" si="3"/>
        <v>147.15640000000002</v>
      </c>
    </row>
    <row r="98" spans="1:7" ht="15.75" x14ac:dyDescent="0.25">
      <c r="A98" s="8" t="s">
        <v>88</v>
      </c>
      <c r="B98" s="8" t="s">
        <v>11</v>
      </c>
      <c r="C98" s="8" t="s">
        <v>147</v>
      </c>
      <c r="D98" s="9" t="s">
        <v>13</v>
      </c>
      <c r="E98" s="10">
        <v>97.07</v>
      </c>
      <c r="F98" s="11">
        <f t="shared" si="2"/>
        <v>21.355399999999999</v>
      </c>
      <c r="G98" s="11">
        <f t="shared" si="3"/>
        <v>118.4254</v>
      </c>
    </row>
    <row r="99" spans="1:7" ht="15.75" x14ac:dyDescent="0.25">
      <c r="A99" s="8" t="s">
        <v>90</v>
      </c>
      <c r="B99" s="8" t="s">
        <v>11</v>
      </c>
      <c r="C99" s="8" t="s">
        <v>148</v>
      </c>
      <c r="D99" s="9" t="s">
        <v>13</v>
      </c>
      <c r="E99" s="10">
        <v>104.52</v>
      </c>
      <c r="F99" s="11">
        <f t="shared" si="2"/>
        <v>22.994399999999999</v>
      </c>
      <c r="G99" s="11">
        <f t="shared" si="3"/>
        <v>127.51439999999999</v>
      </c>
    </row>
    <row r="100" spans="1:7" ht="15.75" x14ac:dyDescent="0.25">
      <c r="A100" s="8" t="s">
        <v>92</v>
      </c>
      <c r="B100" s="8" t="s">
        <v>11</v>
      </c>
      <c r="C100" s="8" t="s">
        <v>149</v>
      </c>
      <c r="D100" s="9" t="s">
        <v>13</v>
      </c>
      <c r="E100" s="10">
        <v>117.49</v>
      </c>
      <c r="F100" s="11">
        <f t="shared" si="2"/>
        <v>25.847799999999999</v>
      </c>
      <c r="G100" s="11">
        <f t="shared" si="3"/>
        <v>143.33779999999999</v>
      </c>
    </row>
    <row r="101" spans="1:7" ht="15.75" x14ac:dyDescent="0.25">
      <c r="A101" s="8" t="s">
        <v>94</v>
      </c>
      <c r="B101" s="8" t="s">
        <v>11</v>
      </c>
      <c r="C101" s="8" t="s">
        <v>150</v>
      </c>
      <c r="D101" s="9" t="s">
        <v>13</v>
      </c>
      <c r="E101" s="10">
        <v>111.61</v>
      </c>
      <c r="F101" s="11">
        <f t="shared" si="2"/>
        <v>24.554200000000002</v>
      </c>
      <c r="G101" s="11">
        <f t="shared" si="3"/>
        <v>136.16419999999999</v>
      </c>
    </row>
    <row r="102" spans="1:7" ht="15.75" x14ac:dyDescent="0.25">
      <c r="A102" s="8" t="s">
        <v>96</v>
      </c>
      <c r="B102" s="8" t="s">
        <v>11</v>
      </c>
      <c r="C102" s="8" t="s">
        <v>151</v>
      </c>
      <c r="D102" s="9" t="s">
        <v>13</v>
      </c>
      <c r="E102" s="10">
        <v>118.58</v>
      </c>
      <c r="F102" s="11">
        <f t="shared" si="2"/>
        <v>26.087599999999998</v>
      </c>
      <c r="G102" s="11">
        <f t="shared" si="3"/>
        <v>144.66759999999999</v>
      </c>
    </row>
    <row r="103" spans="1:7" ht="15.75" x14ac:dyDescent="0.25">
      <c r="A103" s="8" t="s">
        <v>98</v>
      </c>
      <c r="B103" s="8" t="s">
        <v>11</v>
      </c>
      <c r="C103" s="8" t="s">
        <v>152</v>
      </c>
      <c r="D103" s="9" t="s">
        <v>13</v>
      </c>
      <c r="E103" s="10">
        <v>131.55000000000001</v>
      </c>
      <c r="F103" s="11">
        <f t="shared" si="2"/>
        <v>28.941000000000003</v>
      </c>
      <c r="G103" s="11">
        <f t="shared" si="3"/>
        <v>160.49100000000001</v>
      </c>
    </row>
    <row r="104" spans="1:7" ht="15.75" x14ac:dyDescent="0.25">
      <c r="A104" s="8" t="s">
        <v>100</v>
      </c>
      <c r="B104" s="8" t="s">
        <v>11</v>
      </c>
      <c r="C104" s="8" t="s">
        <v>153</v>
      </c>
      <c r="D104" s="9" t="s">
        <v>13</v>
      </c>
      <c r="E104" s="10">
        <v>111.61</v>
      </c>
      <c r="F104" s="11">
        <f t="shared" si="2"/>
        <v>24.554200000000002</v>
      </c>
      <c r="G104" s="11">
        <f t="shared" si="3"/>
        <v>136.16419999999999</v>
      </c>
    </row>
    <row r="105" spans="1:7" ht="15.75" x14ac:dyDescent="0.25">
      <c r="A105" s="8" t="s">
        <v>102</v>
      </c>
      <c r="B105" s="8" t="s">
        <v>11</v>
      </c>
      <c r="C105" s="8" t="s">
        <v>154</v>
      </c>
      <c r="D105" s="9" t="s">
        <v>13</v>
      </c>
      <c r="E105" s="10">
        <v>118.58</v>
      </c>
      <c r="F105" s="11">
        <f t="shared" si="2"/>
        <v>26.087599999999998</v>
      </c>
      <c r="G105" s="11">
        <f t="shared" si="3"/>
        <v>144.66759999999999</v>
      </c>
    </row>
    <row r="106" spans="1:7" ht="15.75" x14ac:dyDescent="0.25">
      <c r="A106" s="8" t="s">
        <v>104</v>
      </c>
      <c r="B106" s="8" t="s">
        <v>11</v>
      </c>
      <c r="C106" s="8" t="s">
        <v>155</v>
      </c>
      <c r="D106" s="9" t="s">
        <v>13</v>
      </c>
      <c r="E106" s="10">
        <v>131.55000000000001</v>
      </c>
      <c r="F106" s="11">
        <f t="shared" si="2"/>
        <v>28.941000000000003</v>
      </c>
      <c r="G106" s="11">
        <f t="shared" si="3"/>
        <v>160.49100000000001</v>
      </c>
    </row>
    <row r="107" spans="1:7" ht="15.75" x14ac:dyDescent="0.25">
      <c r="A107" s="8" t="s">
        <v>106</v>
      </c>
      <c r="B107" s="8" t="s">
        <v>11</v>
      </c>
      <c r="C107" s="8" t="s">
        <v>156</v>
      </c>
      <c r="D107" s="9" t="s">
        <v>13</v>
      </c>
      <c r="E107" s="10">
        <v>71.650000000000006</v>
      </c>
      <c r="F107" s="11">
        <f t="shared" si="2"/>
        <v>15.763000000000002</v>
      </c>
      <c r="G107" s="11">
        <f t="shared" si="3"/>
        <v>87.413000000000011</v>
      </c>
    </row>
    <row r="108" spans="1:7" ht="15.75" x14ac:dyDescent="0.25">
      <c r="A108" s="109" t="s">
        <v>157</v>
      </c>
      <c r="B108" s="109"/>
      <c r="C108" s="109"/>
      <c r="D108" s="109"/>
      <c r="E108" s="109"/>
      <c r="F108" s="109"/>
      <c r="G108" s="109"/>
    </row>
    <row r="109" spans="1:7" ht="15.75" x14ac:dyDescent="0.25">
      <c r="A109" s="8" t="s">
        <v>10</v>
      </c>
      <c r="B109" s="8" t="s">
        <v>11</v>
      </c>
      <c r="C109" s="8" t="s">
        <v>158</v>
      </c>
      <c r="D109" s="13" t="s">
        <v>13</v>
      </c>
      <c r="E109" s="10">
        <v>38.6</v>
      </c>
      <c r="F109" s="11">
        <f t="shared" ref="F109:F128" si="4">E109*0.22</f>
        <v>8.4920000000000009</v>
      </c>
      <c r="G109" s="11">
        <f t="shared" ref="G109:G128" si="5">E109+F109</f>
        <v>47.091999999999999</v>
      </c>
    </row>
    <row r="110" spans="1:7" ht="15.75" x14ac:dyDescent="0.25">
      <c r="A110" s="8" t="s">
        <v>14</v>
      </c>
      <c r="B110" s="8" t="s">
        <v>11</v>
      </c>
      <c r="C110" s="8" t="s">
        <v>159</v>
      </c>
      <c r="D110" s="13" t="s">
        <v>13</v>
      </c>
      <c r="E110" s="10">
        <v>45.73</v>
      </c>
      <c r="F110" s="11">
        <f t="shared" si="4"/>
        <v>10.060599999999999</v>
      </c>
      <c r="G110" s="11">
        <f t="shared" si="5"/>
        <v>55.790599999999998</v>
      </c>
    </row>
    <row r="111" spans="1:7" ht="15.75" x14ac:dyDescent="0.25">
      <c r="A111" s="8" t="s">
        <v>16</v>
      </c>
      <c r="B111" s="8" t="s">
        <v>11</v>
      </c>
      <c r="C111" s="8" t="s">
        <v>160</v>
      </c>
      <c r="D111" s="13" t="s">
        <v>13</v>
      </c>
      <c r="E111" s="10">
        <v>40.04</v>
      </c>
      <c r="F111" s="11">
        <f t="shared" si="4"/>
        <v>8.8087999999999997</v>
      </c>
      <c r="G111" s="11">
        <f t="shared" si="5"/>
        <v>48.848799999999997</v>
      </c>
    </row>
    <row r="112" spans="1:7" ht="15.75" x14ac:dyDescent="0.25">
      <c r="A112" s="8" t="s">
        <v>18</v>
      </c>
      <c r="B112" s="8" t="s">
        <v>11</v>
      </c>
      <c r="C112" s="8" t="s">
        <v>161</v>
      </c>
      <c r="D112" s="13" t="s">
        <v>13</v>
      </c>
      <c r="E112" s="10">
        <v>48.98</v>
      </c>
      <c r="F112" s="11">
        <f t="shared" si="4"/>
        <v>10.775599999999999</v>
      </c>
      <c r="G112" s="11">
        <f t="shared" si="5"/>
        <v>59.755599999999994</v>
      </c>
    </row>
    <row r="113" spans="1:7" ht="15.75" x14ac:dyDescent="0.25">
      <c r="A113" s="8" t="s">
        <v>20</v>
      </c>
      <c r="B113" s="8" t="s">
        <v>11</v>
      </c>
      <c r="C113" s="8" t="s">
        <v>162</v>
      </c>
      <c r="D113" s="13" t="s">
        <v>13</v>
      </c>
      <c r="E113" s="10">
        <v>56.22</v>
      </c>
      <c r="F113" s="11">
        <f t="shared" si="4"/>
        <v>12.368399999999999</v>
      </c>
      <c r="G113" s="11">
        <f t="shared" si="5"/>
        <v>68.588399999999993</v>
      </c>
    </row>
    <row r="114" spans="1:7" ht="15.75" x14ac:dyDescent="0.25">
      <c r="A114" s="8" t="s">
        <v>22</v>
      </c>
      <c r="B114" s="8" t="s">
        <v>11</v>
      </c>
      <c r="C114" s="8" t="s">
        <v>163</v>
      </c>
      <c r="D114" s="13" t="s">
        <v>13</v>
      </c>
      <c r="E114" s="10">
        <v>83.78</v>
      </c>
      <c r="F114" s="11">
        <f t="shared" si="4"/>
        <v>18.4316</v>
      </c>
      <c r="G114" s="11">
        <f t="shared" si="5"/>
        <v>102.2116</v>
      </c>
    </row>
    <row r="115" spans="1:7" ht="15.75" x14ac:dyDescent="0.25">
      <c r="A115" s="8" t="s">
        <v>24</v>
      </c>
      <c r="B115" s="8" t="s">
        <v>11</v>
      </c>
      <c r="C115" s="8" t="s">
        <v>164</v>
      </c>
      <c r="D115" s="13" t="s">
        <v>13</v>
      </c>
      <c r="E115" s="10">
        <v>90.4</v>
      </c>
      <c r="F115" s="11">
        <f t="shared" si="4"/>
        <v>19.888000000000002</v>
      </c>
      <c r="G115" s="11">
        <f t="shared" si="5"/>
        <v>110.28800000000001</v>
      </c>
    </row>
    <row r="116" spans="1:7" ht="15.75" x14ac:dyDescent="0.25">
      <c r="A116" s="8" t="s">
        <v>26</v>
      </c>
      <c r="B116" s="8" t="s">
        <v>11</v>
      </c>
      <c r="C116" s="8" t="s">
        <v>165</v>
      </c>
      <c r="D116" s="13" t="s">
        <v>13</v>
      </c>
      <c r="E116" s="10">
        <v>66.47</v>
      </c>
      <c r="F116" s="11">
        <f t="shared" si="4"/>
        <v>14.6234</v>
      </c>
      <c r="G116" s="11">
        <f t="shared" si="5"/>
        <v>81.093400000000003</v>
      </c>
    </row>
    <row r="117" spans="1:7" ht="15.75" x14ac:dyDescent="0.25">
      <c r="A117" s="8" t="s">
        <v>28</v>
      </c>
      <c r="B117" s="8" t="s">
        <v>11</v>
      </c>
      <c r="C117" s="8" t="s">
        <v>166</v>
      </c>
      <c r="D117" s="13" t="s">
        <v>13</v>
      </c>
      <c r="E117" s="10">
        <v>74.37</v>
      </c>
      <c r="F117" s="11">
        <f t="shared" si="4"/>
        <v>16.3614</v>
      </c>
      <c r="G117" s="11">
        <f t="shared" si="5"/>
        <v>90.731400000000008</v>
      </c>
    </row>
    <row r="118" spans="1:7" ht="15.75" x14ac:dyDescent="0.25">
      <c r="A118" s="8" t="s">
        <v>30</v>
      </c>
      <c r="B118" s="8" t="s">
        <v>11</v>
      </c>
      <c r="C118" s="8" t="s">
        <v>167</v>
      </c>
      <c r="D118" s="13" t="s">
        <v>13</v>
      </c>
      <c r="E118" s="10">
        <v>81.25</v>
      </c>
      <c r="F118" s="11">
        <f t="shared" si="4"/>
        <v>17.875</v>
      </c>
      <c r="G118" s="11">
        <f t="shared" si="5"/>
        <v>99.125</v>
      </c>
    </row>
    <row r="119" spans="1:7" ht="15.75" x14ac:dyDescent="0.25">
      <c r="A119" s="8" t="s">
        <v>32</v>
      </c>
      <c r="B119" s="8" t="s">
        <v>11</v>
      </c>
      <c r="C119" s="8" t="s">
        <v>168</v>
      </c>
      <c r="D119" s="13" t="s">
        <v>13</v>
      </c>
      <c r="E119" s="10">
        <v>88.56</v>
      </c>
      <c r="F119" s="11">
        <f t="shared" si="4"/>
        <v>19.4832</v>
      </c>
      <c r="G119" s="11">
        <f t="shared" si="5"/>
        <v>108.0432</v>
      </c>
    </row>
    <row r="120" spans="1:7" ht="15.75" x14ac:dyDescent="0.25">
      <c r="A120" s="8" t="s">
        <v>34</v>
      </c>
      <c r="B120" s="8" t="s">
        <v>11</v>
      </c>
      <c r="C120" s="8" t="s">
        <v>169</v>
      </c>
      <c r="D120" s="13" t="s">
        <v>13</v>
      </c>
      <c r="E120" s="10">
        <v>97.56</v>
      </c>
      <c r="F120" s="11">
        <f t="shared" si="4"/>
        <v>21.463200000000001</v>
      </c>
      <c r="G120" s="11">
        <f t="shared" si="5"/>
        <v>119.0232</v>
      </c>
    </row>
    <row r="121" spans="1:7" ht="15.75" x14ac:dyDescent="0.25">
      <c r="A121" s="8" t="s">
        <v>36</v>
      </c>
      <c r="B121" s="8" t="s">
        <v>11</v>
      </c>
      <c r="C121" s="8" t="s">
        <v>170</v>
      </c>
      <c r="D121" s="13" t="s">
        <v>13</v>
      </c>
      <c r="E121" s="10">
        <v>100.48</v>
      </c>
      <c r="F121" s="11">
        <f t="shared" si="4"/>
        <v>22.105600000000003</v>
      </c>
      <c r="G121" s="11">
        <f t="shared" si="5"/>
        <v>122.5856</v>
      </c>
    </row>
    <row r="122" spans="1:7" ht="15.75" x14ac:dyDescent="0.25">
      <c r="A122" s="8" t="s">
        <v>38</v>
      </c>
      <c r="B122" s="8" t="s">
        <v>11</v>
      </c>
      <c r="C122" s="8" t="s">
        <v>171</v>
      </c>
      <c r="D122" s="13" t="s">
        <v>13</v>
      </c>
      <c r="E122" s="10">
        <v>105.96</v>
      </c>
      <c r="F122" s="11">
        <f t="shared" si="4"/>
        <v>23.311199999999999</v>
      </c>
      <c r="G122" s="11">
        <f t="shared" si="5"/>
        <v>129.27119999999999</v>
      </c>
    </row>
    <row r="123" spans="1:7" ht="15.75" x14ac:dyDescent="0.25">
      <c r="A123" s="8" t="s">
        <v>40</v>
      </c>
      <c r="B123" s="8" t="s">
        <v>11</v>
      </c>
      <c r="C123" s="8" t="s">
        <v>172</v>
      </c>
      <c r="D123" s="13" t="s">
        <v>13</v>
      </c>
      <c r="E123" s="10">
        <v>138.19999999999999</v>
      </c>
      <c r="F123" s="11">
        <f t="shared" si="4"/>
        <v>30.403999999999996</v>
      </c>
      <c r="G123" s="11">
        <f t="shared" si="5"/>
        <v>168.60399999999998</v>
      </c>
    </row>
    <row r="124" spans="1:7" ht="15.75" x14ac:dyDescent="0.25">
      <c r="A124" s="8" t="s">
        <v>42</v>
      </c>
      <c r="B124" s="8" t="s">
        <v>11</v>
      </c>
      <c r="C124" s="8" t="s">
        <v>173</v>
      </c>
      <c r="D124" s="13" t="s">
        <v>13</v>
      </c>
      <c r="E124" s="10">
        <v>148.74</v>
      </c>
      <c r="F124" s="11">
        <f t="shared" si="4"/>
        <v>32.722799999999999</v>
      </c>
      <c r="G124" s="11">
        <f t="shared" si="5"/>
        <v>181.46280000000002</v>
      </c>
    </row>
    <row r="125" spans="1:7" ht="15.75" x14ac:dyDescent="0.25">
      <c r="A125" s="8" t="s">
        <v>44</v>
      </c>
      <c r="B125" s="8" t="s">
        <v>11</v>
      </c>
      <c r="C125" s="8" t="s">
        <v>174</v>
      </c>
      <c r="D125" s="13" t="s">
        <v>13</v>
      </c>
      <c r="E125" s="10">
        <v>145.32</v>
      </c>
      <c r="F125" s="11">
        <f t="shared" si="4"/>
        <v>31.970399999999998</v>
      </c>
      <c r="G125" s="11">
        <f t="shared" si="5"/>
        <v>177.29039999999998</v>
      </c>
    </row>
    <row r="126" spans="1:7" ht="15.75" x14ac:dyDescent="0.25">
      <c r="A126" s="8" t="s">
        <v>46</v>
      </c>
      <c r="B126" s="8" t="s">
        <v>11</v>
      </c>
      <c r="C126" s="8" t="s">
        <v>175</v>
      </c>
      <c r="D126" s="13" t="s">
        <v>13</v>
      </c>
      <c r="E126" s="10">
        <v>152.58000000000001</v>
      </c>
      <c r="F126" s="11">
        <f t="shared" si="4"/>
        <v>33.567600000000006</v>
      </c>
      <c r="G126" s="11">
        <f t="shared" si="5"/>
        <v>186.14760000000001</v>
      </c>
    </row>
    <row r="127" spans="1:7" ht="15.75" x14ac:dyDescent="0.25">
      <c r="A127" s="8" t="s">
        <v>48</v>
      </c>
      <c r="B127" s="8" t="s">
        <v>11</v>
      </c>
      <c r="C127" s="8" t="s">
        <v>176</v>
      </c>
      <c r="D127" s="13" t="s">
        <v>177</v>
      </c>
      <c r="E127" s="10">
        <v>127.76</v>
      </c>
      <c r="F127" s="11">
        <f t="shared" si="4"/>
        <v>28.107200000000002</v>
      </c>
      <c r="G127" s="11">
        <f t="shared" si="5"/>
        <v>155.8672</v>
      </c>
    </row>
    <row r="128" spans="1:7" ht="15.75" x14ac:dyDescent="0.25">
      <c r="A128" s="8" t="s">
        <v>50</v>
      </c>
      <c r="B128" s="8" t="s">
        <v>11</v>
      </c>
      <c r="C128" s="8" t="s">
        <v>178</v>
      </c>
      <c r="D128" s="13" t="s">
        <v>13</v>
      </c>
      <c r="E128" s="10">
        <v>134.09</v>
      </c>
      <c r="F128" s="11">
        <f t="shared" si="4"/>
        <v>29.4998</v>
      </c>
      <c r="G128" s="11">
        <f t="shared" si="5"/>
        <v>163.5898</v>
      </c>
    </row>
    <row r="129" spans="1:7" ht="15.75" x14ac:dyDescent="0.25">
      <c r="A129" s="109" t="s">
        <v>179</v>
      </c>
      <c r="B129" s="109"/>
      <c r="C129" s="109"/>
      <c r="D129" s="109"/>
      <c r="E129" s="109"/>
      <c r="F129" s="109"/>
      <c r="G129" s="109"/>
    </row>
    <row r="130" spans="1:7" ht="15.75" x14ac:dyDescent="0.25">
      <c r="A130" s="8" t="s">
        <v>10</v>
      </c>
      <c r="B130" s="8" t="s">
        <v>11</v>
      </c>
      <c r="C130" s="8" t="s">
        <v>180</v>
      </c>
      <c r="D130" s="9" t="s">
        <v>13</v>
      </c>
      <c r="E130" s="10">
        <v>38.6</v>
      </c>
      <c r="F130" s="11">
        <f t="shared" ref="F130:F146" si="6">E130*0.22</f>
        <v>8.4920000000000009</v>
      </c>
      <c r="G130" s="11">
        <f t="shared" ref="G130:G146" si="7">E130+F130</f>
        <v>47.091999999999999</v>
      </c>
    </row>
    <row r="131" spans="1:7" ht="15.75" x14ac:dyDescent="0.25">
      <c r="A131" s="8" t="s">
        <v>14</v>
      </c>
      <c r="B131" s="8" t="s">
        <v>11</v>
      </c>
      <c r="C131" s="8" t="s">
        <v>181</v>
      </c>
      <c r="D131" s="9" t="s">
        <v>13</v>
      </c>
      <c r="E131" s="10">
        <v>45.73</v>
      </c>
      <c r="F131" s="11">
        <f t="shared" si="6"/>
        <v>10.060599999999999</v>
      </c>
      <c r="G131" s="11">
        <f t="shared" si="7"/>
        <v>55.790599999999998</v>
      </c>
    </row>
    <row r="132" spans="1:7" ht="15.75" x14ac:dyDescent="0.25">
      <c r="A132" s="8" t="s">
        <v>16</v>
      </c>
      <c r="B132" s="8" t="s">
        <v>11</v>
      </c>
      <c r="C132" s="8" t="s">
        <v>182</v>
      </c>
      <c r="D132" s="9" t="s">
        <v>13</v>
      </c>
      <c r="E132" s="10">
        <v>40.76</v>
      </c>
      <c r="F132" s="11">
        <f t="shared" si="6"/>
        <v>8.9672000000000001</v>
      </c>
      <c r="G132" s="11">
        <f t="shared" si="7"/>
        <v>49.727199999999996</v>
      </c>
    </row>
    <row r="133" spans="1:7" ht="15.75" x14ac:dyDescent="0.25">
      <c r="A133" s="8" t="s">
        <v>18</v>
      </c>
      <c r="B133" s="8" t="s">
        <v>11</v>
      </c>
      <c r="C133" s="8" t="s">
        <v>183</v>
      </c>
      <c r="D133" s="9" t="s">
        <v>13</v>
      </c>
      <c r="E133" s="10">
        <v>48.98</v>
      </c>
      <c r="F133" s="11">
        <f t="shared" si="6"/>
        <v>10.775599999999999</v>
      </c>
      <c r="G133" s="11">
        <f t="shared" si="7"/>
        <v>59.755599999999994</v>
      </c>
    </row>
    <row r="134" spans="1:7" ht="15.75" x14ac:dyDescent="0.25">
      <c r="A134" s="8" t="s">
        <v>20</v>
      </c>
      <c r="B134" s="8" t="s">
        <v>11</v>
      </c>
      <c r="C134" s="8" t="s">
        <v>184</v>
      </c>
      <c r="D134" s="9" t="s">
        <v>13</v>
      </c>
      <c r="E134" s="10">
        <v>56.24</v>
      </c>
      <c r="F134" s="11">
        <f t="shared" si="6"/>
        <v>12.3728</v>
      </c>
      <c r="G134" s="11">
        <f t="shared" si="7"/>
        <v>68.612800000000007</v>
      </c>
    </row>
    <row r="135" spans="1:7" ht="15.75" x14ac:dyDescent="0.25">
      <c r="A135" s="8" t="s">
        <v>22</v>
      </c>
      <c r="B135" s="8" t="s">
        <v>11</v>
      </c>
      <c r="C135" s="8" t="s">
        <v>185</v>
      </c>
      <c r="D135" s="9" t="s">
        <v>13</v>
      </c>
      <c r="E135" s="10">
        <v>83.78</v>
      </c>
      <c r="F135" s="11">
        <f t="shared" si="6"/>
        <v>18.4316</v>
      </c>
      <c r="G135" s="11">
        <f t="shared" si="7"/>
        <v>102.2116</v>
      </c>
    </row>
    <row r="136" spans="1:7" ht="15.75" x14ac:dyDescent="0.25">
      <c r="A136" s="8" t="s">
        <v>24</v>
      </c>
      <c r="B136" s="8" t="s">
        <v>11</v>
      </c>
      <c r="C136" s="8" t="s">
        <v>186</v>
      </c>
      <c r="D136" s="9" t="s">
        <v>13</v>
      </c>
      <c r="E136" s="10">
        <v>90.4</v>
      </c>
      <c r="F136" s="11">
        <f t="shared" si="6"/>
        <v>19.888000000000002</v>
      </c>
      <c r="G136" s="11">
        <f t="shared" si="7"/>
        <v>110.28800000000001</v>
      </c>
    </row>
    <row r="137" spans="1:7" ht="15.75" x14ac:dyDescent="0.25">
      <c r="A137" s="8" t="s">
        <v>26</v>
      </c>
      <c r="B137" s="8" t="s">
        <v>11</v>
      </c>
      <c r="C137" s="8" t="s">
        <v>187</v>
      </c>
      <c r="D137" s="9" t="s">
        <v>13</v>
      </c>
      <c r="E137" s="10">
        <v>66.47</v>
      </c>
      <c r="F137" s="11">
        <f t="shared" si="6"/>
        <v>14.6234</v>
      </c>
      <c r="G137" s="11">
        <f t="shared" si="7"/>
        <v>81.093400000000003</v>
      </c>
    </row>
    <row r="138" spans="1:7" ht="15.75" x14ac:dyDescent="0.25">
      <c r="A138" s="8" t="s">
        <v>28</v>
      </c>
      <c r="B138" s="8" t="s">
        <v>11</v>
      </c>
      <c r="C138" s="8" t="s">
        <v>188</v>
      </c>
      <c r="D138" s="9" t="s">
        <v>13</v>
      </c>
      <c r="E138" s="10">
        <v>74.37</v>
      </c>
      <c r="F138" s="11">
        <f t="shared" si="6"/>
        <v>16.3614</v>
      </c>
      <c r="G138" s="11">
        <f t="shared" si="7"/>
        <v>90.731400000000008</v>
      </c>
    </row>
    <row r="139" spans="1:7" ht="15.75" x14ac:dyDescent="0.25">
      <c r="A139" s="8" t="s">
        <v>30</v>
      </c>
      <c r="B139" s="8" t="s">
        <v>11</v>
      </c>
      <c r="C139" s="8" t="s">
        <v>189</v>
      </c>
      <c r="D139" s="9" t="s">
        <v>13</v>
      </c>
      <c r="E139" s="10">
        <v>81.25</v>
      </c>
      <c r="F139" s="11">
        <f t="shared" si="6"/>
        <v>17.875</v>
      </c>
      <c r="G139" s="11">
        <f t="shared" si="7"/>
        <v>99.125</v>
      </c>
    </row>
    <row r="140" spans="1:7" ht="15.75" x14ac:dyDescent="0.25">
      <c r="A140" s="8" t="s">
        <v>32</v>
      </c>
      <c r="B140" s="8" t="s">
        <v>11</v>
      </c>
      <c r="C140" s="8" t="s">
        <v>190</v>
      </c>
      <c r="D140" s="9" t="s">
        <v>13</v>
      </c>
      <c r="E140" s="10">
        <v>88.56</v>
      </c>
      <c r="F140" s="11">
        <f t="shared" si="6"/>
        <v>19.4832</v>
      </c>
      <c r="G140" s="11">
        <f t="shared" si="7"/>
        <v>108.0432</v>
      </c>
    </row>
    <row r="141" spans="1:7" ht="15.75" x14ac:dyDescent="0.25">
      <c r="A141" s="8" t="s">
        <v>34</v>
      </c>
      <c r="B141" s="8" t="s">
        <v>11</v>
      </c>
      <c r="C141" s="8" t="s">
        <v>191</v>
      </c>
      <c r="D141" s="9" t="s">
        <v>13</v>
      </c>
      <c r="E141" s="10">
        <v>97.56</v>
      </c>
      <c r="F141" s="11">
        <f t="shared" si="6"/>
        <v>21.463200000000001</v>
      </c>
      <c r="G141" s="11">
        <f t="shared" si="7"/>
        <v>119.0232</v>
      </c>
    </row>
    <row r="142" spans="1:7" ht="15.75" x14ac:dyDescent="0.25">
      <c r="A142" s="8" t="s">
        <v>36</v>
      </c>
      <c r="B142" s="8" t="s">
        <v>11</v>
      </c>
      <c r="C142" s="8" t="s">
        <v>192</v>
      </c>
      <c r="D142" s="9" t="s">
        <v>13</v>
      </c>
      <c r="E142" s="10">
        <v>144.93</v>
      </c>
      <c r="F142" s="11">
        <f t="shared" si="6"/>
        <v>31.884600000000002</v>
      </c>
      <c r="G142" s="11">
        <f t="shared" si="7"/>
        <v>176.81460000000001</v>
      </c>
    </row>
    <row r="143" spans="1:7" ht="15.75" x14ac:dyDescent="0.25">
      <c r="A143" s="8" t="s">
        <v>38</v>
      </c>
      <c r="B143" s="8" t="s">
        <v>11</v>
      </c>
      <c r="C143" s="8" t="s">
        <v>193</v>
      </c>
      <c r="D143" s="9" t="s">
        <v>13</v>
      </c>
      <c r="E143" s="10">
        <v>148.74</v>
      </c>
      <c r="F143" s="11">
        <f t="shared" si="6"/>
        <v>32.722799999999999</v>
      </c>
      <c r="G143" s="11">
        <f t="shared" si="7"/>
        <v>181.46280000000002</v>
      </c>
    </row>
    <row r="144" spans="1:7" ht="15.75" x14ac:dyDescent="0.25">
      <c r="A144" s="8" t="s">
        <v>40</v>
      </c>
      <c r="B144" s="8" t="s">
        <v>11</v>
      </c>
      <c r="C144" s="8" t="s">
        <v>194</v>
      </c>
      <c r="D144" s="9" t="s">
        <v>13</v>
      </c>
      <c r="E144" s="10">
        <v>94.31</v>
      </c>
      <c r="F144" s="11">
        <f t="shared" si="6"/>
        <v>20.748200000000001</v>
      </c>
      <c r="G144" s="11">
        <f t="shared" si="7"/>
        <v>115.0582</v>
      </c>
    </row>
    <row r="145" spans="1:7" ht="15.75" x14ac:dyDescent="0.25">
      <c r="A145" s="8" t="s">
        <v>42</v>
      </c>
      <c r="B145" s="8" t="s">
        <v>11</v>
      </c>
      <c r="C145" s="8" t="s">
        <v>195</v>
      </c>
      <c r="D145" s="9" t="s">
        <v>13</v>
      </c>
      <c r="E145" s="10">
        <v>127.76</v>
      </c>
      <c r="F145" s="11">
        <f t="shared" si="6"/>
        <v>28.107200000000002</v>
      </c>
      <c r="G145" s="11">
        <f t="shared" si="7"/>
        <v>155.8672</v>
      </c>
    </row>
    <row r="146" spans="1:7" ht="15.75" x14ac:dyDescent="0.25">
      <c r="A146" s="8" t="s">
        <v>44</v>
      </c>
      <c r="B146" s="8" t="s">
        <v>11</v>
      </c>
      <c r="C146" s="8" t="s">
        <v>196</v>
      </c>
      <c r="D146" s="9" t="s">
        <v>13</v>
      </c>
      <c r="E146" s="10">
        <v>134.09</v>
      </c>
      <c r="F146" s="11">
        <f t="shared" si="6"/>
        <v>29.4998</v>
      </c>
      <c r="G146" s="11">
        <f t="shared" si="7"/>
        <v>163.5898</v>
      </c>
    </row>
    <row r="147" spans="1:7" ht="15.75" x14ac:dyDescent="0.25">
      <c r="A147" s="14"/>
      <c r="B147" s="14"/>
      <c r="C147" s="14"/>
      <c r="D147" s="15"/>
      <c r="E147" s="16"/>
      <c r="F147" s="17"/>
      <c r="G147" s="17"/>
    </row>
    <row r="148" spans="1:7" ht="15.75" x14ac:dyDescent="0.25">
      <c r="A148" s="109" t="s">
        <v>197</v>
      </c>
      <c r="B148" s="109"/>
      <c r="C148" s="109"/>
      <c r="D148" s="109"/>
      <c r="E148" s="109"/>
      <c r="F148" s="109"/>
      <c r="G148" s="109"/>
    </row>
    <row r="149" spans="1:7" ht="15.75" x14ac:dyDescent="0.25">
      <c r="A149" s="8" t="s">
        <v>10</v>
      </c>
      <c r="B149" s="8" t="s">
        <v>11</v>
      </c>
      <c r="C149" s="8" t="s">
        <v>198</v>
      </c>
      <c r="D149" s="9" t="s">
        <v>13</v>
      </c>
      <c r="E149" s="10">
        <v>129.51</v>
      </c>
      <c r="F149" s="11">
        <f t="shared" ref="F149:F163" si="8">E149*0.22</f>
        <v>28.492199999999997</v>
      </c>
      <c r="G149" s="11">
        <f t="shared" ref="G149:G163" si="9">E149+F149</f>
        <v>158.00219999999999</v>
      </c>
    </row>
    <row r="150" spans="1:7" ht="15.75" x14ac:dyDescent="0.25">
      <c r="A150" s="8" t="s">
        <v>14</v>
      </c>
      <c r="B150" s="8" t="s">
        <v>11</v>
      </c>
      <c r="C150" s="8" t="s">
        <v>199</v>
      </c>
      <c r="D150" s="9" t="s">
        <v>13</v>
      </c>
      <c r="E150" s="10">
        <v>151.97999999999999</v>
      </c>
      <c r="F150" s="11">
        <f t="shared" si="8"/>
        <v>33.435600000000001</v>
      </c>
      <c r="G150" s="11">
        <f t="shared" si="9"/>
        <v>185.41559999999998</v>
      </c>
    </row>
    <row r="151" spans="1:7" ht="15.75" x14ac:dyDescent="0.25">
      <c r="A151" s="8" t="s">
        <v>16</v>
      </c>
      <c r="B151" s="8" t="s">
        <v>11</v>
      </c>
      <c r="C151" s="8" t="s">
        <v>200</v>
      </c>
      <c r="D151" s="9" t="s">
        <v>13</v>
      </c>
      <c r="E151" s="10">
        <v>213.94</v>
      </c>
      <c r="F151" s="11">
        <f t="shared" si="8"/>
        <v>47.066800000000001</v>
      </c>
      <c r="G151" s="11">
        <f t="shared" si="9"/>
        <v>261.0068</v>
      </c>
    </row>
    <row r="152" spans="1:7" ht="15.75" x14ac:dyDescent="0.25">
      <c r="A152" s="8" t="s">
        <v>18</v>
      </c>
      <c r="B152" s="8" t="s">
        <v>11</v>
      </c>
      <c r="C152" s="8" t="s">
        <v>201</v>
      </c>
      <c r="D152" s="9" t="s">
        <v>13</v>
      </c>
      <c r="E152" s="10">
        <v>68.760000000000005</v>
      </c>
      <c r="F152" s="11">
        <f t="shared" si="8"/>
        <v>15.127200000000002</v>
      </c>
      <c r="G152" s="11">
        <f t="shared" si="9"/>
        <v>83.887200000000007</v>
      </c>
    </row>
    <row r="153" spans="1:7" ht="15.75" x14ac:dyDescent="0.25">
      <c r="A153" s="8" t="s">
        <v>20</v>
      </c>
      <c r="B153" s="8" t="s">
        <v>11</v>
      </c>
      <c r="C153" s="8" t="s">
        <v>202</v>
      </c>
      <c r="D153" s="9" t="s">
        <v>13</v>
      </c>
      <c r="E153" s="10">
        <v>77.97</v>
      </c>
      <c r="F153" s="11">
        <f t="shared" si="8"/>
        <v>17.153400000000001</v>
      </c>
      <c r="G153" s="11">
        <f t="shared" si="9"/>
        <v>95.123400000000004</v>
      </c>
    </row>
    <row r="154" spans="1:7" ht="15.75" x14ac:dyDescent="0.25">
      <c r="A154" s="8" t="s">
        <v>22</v>
      </c>
      <c r="B154" s="8" t="s">
        <v>11</v>
      </c>
      <c r="C154" s="8" t="s">
        <v>203</v>
      </c>
      <c r="D154" s="9" t="s">
        <v>13</v>
      </c>
      <c r="E154" s="10">
        <v>125.55</v>
      </c>
      <c r="F154" s="11">
        <f t="shared" si="8"/>
        <v>27.620999999999999</v>
      </c>
      <c r="G154" s="11">
        <f t="shared" si="9"/>
        <v>153.17099999999999</v>
      </c>
    </row>
    <row r="155" spans="1:7" ht="15.75" x14ac:dyDescent="0.25">
      <c r="A155" s="8" t="s">
        <v>24</v>
      </c>
      <c r="B155" s="8" t="s">
        <v>11</v>
      </c>
      <c r="C155" s="8" t="s">
        <v>204</v>
      </c>
      <c r="D155" s="9" t="s">
        <v>13</v>
      </c>
      <c r="E155" s="10">
        <v>170.48</v>
      </c>
      <c r="F155" s="11">
        <f t="shared" si="8"/>
        <v>37.505600000000001</v>
      </c>
      <c r="G155" s="11">
        <f t="shared" si="9"/>
        <v>207.98559999999998</v>
      </c>
    </row>
    <row r="156" spans="1:7" ht="15.75" x14ac:dyDescent="0.25">
      <c r="A156" s="8" t="s">
        <v>26</v>
      </c>
      <c r="B156" s="8" t="s">
        <v>11</v>
      </c>
      <c r="C156" s="8" t="s">
        <v>205</v>
      </c>
      <c r="D156" s="9" t="s">
        <v>13</v>
      </c>
      <c r="E156" s="10">
        <v>133.35</v>
      </c>
      <c r="F156" s="11">
        <f t="shared" si="8"/>
        <v>29.337</v>
      </c>
      <c r="G156" s="11">
        <f t="shared" si="9"/>
        <v>162.68699999999998</v>
      </c>
    </row>
    <row r="157" spans="1:7" ht="15.75" x14ac:dyDescent="0.25">
      <c r="A157" s="8" t="s">
        <v>28</v>
      </c>
      <c r="B157" s="8" t="s">
        <v>11</v>
      </c>
      <c r="C157" s="8" t="s">
        <v>206</v>
      </c>
      <c r="D157" s="9" t="s">
        <v>13</v>
      </c>
      <c r="E157" s="10">
        <v>140.56</v>
      </c>
      <c r="F157" s="11">
        <f t="shared" si="8"/>
        <v>30.923200000000001</v>
      </c>
      <c r="G157" s="11">
        <f t="shared" si="9"/>
        <v>171.48320000000001</v>
      </c>
    </row>
    <row r="158" spans="1:7" ht="15.75" x14ac:dyDescent="0.25">
      <c r="A158" s="8" t="s">
        <v>30</v>
      </c>
      <c r="B158" s="8" t="s">
        <v>11</v>
      </c>
      <c r="C158" s="8" t="s">
        <v>207</v>
      </c>
      <c r="D158" s="9" t="s">
        <v>13</v>
      </c>
      <c r="E158" s="10">
        <v>204.24</v>
      </c>
      <c r="F158" s="11">
        <f t="shared" si="8"/>
        <v>44.9328</v>
      </c>
      <c r="G158" s="11">
        <f t="shared" si="9"/>
        <v>249.1728</v>
      </c>
    </row>
    <row r="159" spans="1:7" ht="15.75" x14ac:dyDescent="0.25">
      <c r="A159" s="8" t="s">
        <v>32</v>
      </c>
      <c r="B159" s="8" t="s">
        <v>11</v>
      </c>
      <c r="C159" s="8" t="s">
        <v>208</v>
      </c>
      <c r="D159" s="9" t="s">
        <v>13</v>
      </c>
      <c r="E159" s="10">
        <v>210.24</v>
      </c>
      <c r="F159" s="11">
        <f t="shared" si="8"/>
        <v>46.252800000000001</v>
      </c>
      <c r="G159" s="11">
        <f t="shared" si="9"/>
        <v>256.49279999999999</v>
      </c>
    </row>
    <row r="160" spans="1:7" ht="15.75" x14ac:dyDescent="0.25">
      <c r="A160" s="8" t="s">
        <v>34</v>
      </c>
      <c r="B160" s="18" t="s">
        <v>209</v>
      </c>
      <c r="C160" s="18" t="s">
        <v>210</v>
      </c>
      <c r="D160" s="19" t="s">
        <v>13</v>
      </c>
      <c r="E160" s="10">
        <v>232.2</v>
      </c>
      <c r="F160" s="11">
        <f t="shared" si="8"/>
        <v>51.083999999999996</v>
      </c>
      <c r="G160" s="11">
        <f t="shared" si="9"/>
        <v>283.28399999999999</v>
      </c>
    </row>
    <row r="161" spans="1:7" ht="15.75" x14ac:dyDescent="0.25">
      <c r="A161" s="8" t="s">
        <v>36</v>
      </c>
      <c r="B161" s="18" t="s">
        <v>11</v>
      </c>
      <c r="C161" s="18" t="s">
        <v>211</v>
      </c>
      <c r="D161" s="19" t="s">
        <v>13</v>
      </c>
      <c r="E161" s="10">
        <v>220.32</v>
      </c>
      <c r="F161" s="11">
        <f t="shared" si="8"/>
        <v>48.470399999999998</v>
      </c>
      <c r="G161" s="11">
        <f t="shared" si="9"/>
        <v>268.79039999999998</v>
      </c>
    </row>
    <row r="162" spans="1:7" ht="15.75" x14ac:dyDescent="0.25">
      <c r="A162" s="8" t="s">
        <v>38</v>
      </c>
      <c r="B162" s="18" t="s">
        <v>11</v>
      </c>
      <c r="C162" s="18" t="s">
        <v>212</v>
      </c>
      <c r="D162" s="19" t="s">
        <v>13</v>
      </c>
      <c r="E162" s="10">
        <v>239.76</v>
      </c>
      <c r="F162" s="11">
        <f t="shared" si="8"/>
        <v>52.747199999999999</v>
      </c>
      <c r="G162" s="11">
        <f t="shared" si="9"/>
        <v>292.50720000000001</v>
      </c>
    </row>
    <row r="163" spans="1:7" ht="15.75" x14ac:dyDescent="0.25">
      <c r="A163" s="8" t="s">
        <v>40</v>
      </c>
      <c r="B163" s="18" t="s">
        <v>11</v>
      </c>
      <c r="C163" s="18" t="s">
        <v>213</v>
      </c>
      <c r="D163" s="19" t="s">
        <v>13</v>
      </c>
      <c r="E163" s="10">
        <v>247.32</v>
      </c>
      <c r="F163" s="11">
        <f t="shared" si="8"/>
        <v>54.410399999999996</v>
      </c>
      <c r="G163" s="11">
        <f t="shared" si="9"/>
        <v>301.73039999999997</v>
      </c>
    </row>
    <row r="166" spans="1:7" ht="15.75" x14ac:dyDescent="0.25">
      <c r="A166" s="109" t="s">
        <v>214</v>
      </c>
      <c r="B166" s="109"/>
      <c r="C166" s="109"/>
      <c r="D166" s="109"/>
      <c r="E166" s="109"/>
      <c r="F166" s="109"/>
      <c r="G166" s="109"/>
    </row>
    <row r="167" spans="1:7" ht="15.75" x14ac:dyDescent="0.25">
      <c r="A167" s="5" t="s">
        <v>3</v>
      </c>
      <c r="B167" s="109" t="s">
        <v>4</v>
      </c>
      <c r="C167" s="109"/>
      <c r="D167" s="6" t="s">
        <v>5</v>
      </c>
      <c r="E167" s="6"/>
      <c r="F167" s="6"/>
      <c r="G167" s="6"/>
    </row>
    <row r="168" spans="1:7" ht="15.75" customHeight="1" x14ac:dyDescent="0.25">
      <c r="A168" s="8" t="s">
        <v>10</v>
      </c>
      <c r="B168" s="108" t="s">
        <v>215</v>
      </c>
      <c r="C168" s="108"/>
      <c r="D168" s="9" t="s">
        <v>13</v>
      </c>
      <c r="E168" s="10">
        <v>206</v>
      </c>
      <c r="F168" s="11">
        <f>E168*0.22</f>
        <v>45.32</v>
      </c>
      <c r="G168" s="11">
        <f>E168+F168</f>
        <v>251.32</v>
      </c>
    </row>
    <row r="169" spans="1:7" ht="15.75" customHeight="1" x14ac:dyDescent="0.25">
      <c r="A169" s="8" t="s">
        <v>14</v>
      </c>
      <c r="B169" s="108" t="s">
        <v>216</v>
      </c>
      <c r="C169" s="108"/>
      <c r="D169" s="9" t="s">
        <v>13</v>
      </c>
      <c r="E169" s="10">
        <v>853</v>
      </c>
      <c r="F169" s="11">
        <f>E169*0.22</f>
        <v>187.66</v>
      </c>
      <c r="G169" s="11">
        <f>E169+F169</f>
        <v>1040.6600000000001</v>
      </c>
    </row>
    <row r="170" spans="1:7" ht="15.75" customHeight="1" x14ac:dyDescent="0.25">
      <c r="A170" s="8" t="s">
        <v>16</v>
      </c>
      <c r="B170" s="108" t="s">
        <v>217</v>
      </c>
      <c r="C170" s="108"/>
      <c r="D170" s="9" t="s">
        <v>13</v>
      </c>
      <c r="E170" s="10">
        <v>667</v>
      </c>
      <c r="F170" s="11">
        <f>E170*0.22</f>
        <v>146.74</v>
      </c>
      <c r="G170" s="11">
        <f>E170+F170</f>
        <v>813.74</v>
      </c>
    </row>
    <row r="171" spans="1:7" ht="15.75" customHeight="1" x14ac:dyDescent="0.25">
      <c r="A171" s="8" t="s">
        <v>18</v>
      </c>
      <c r="B171" s="115" t="s">
        <v>218</v>
      </c>
      <c r="C171" s="115"/>
      <c r="D171" s="9" t="s">
        <v>13</v>
      </c>
      <c r="E171" s="10"/>
      <c r="F171" s="11"/>
      <c r="G171" s="11"/>
    </row>
    <row r="172" spans="1:7" ht="15.75" x14ac:dyDescent="0.25">
      <c r="A172" s="14"/>
      <c r="B172" s="20"/>
      <c r="C172" s="20"/>
      <c r="D172" s="15"/>
      <c r="E172" s="16"/>
      <c r="F172" s="17"/>
      <c r="G172" s="17"/>
    </row>
    <row r="173" spans="1:7" ht="15.75" x14ac:dyDescent="0.25">
      <c r="A173" s="14"/>
      <c r="B173" s="20"/>
      <c r="C173" s="20"/>
      <c r="D173" s="15"/>
      <c r="E173" s="16"/>
      <c r="F173" s="17"/>
      <c r="G173" s="17"/>
    </row>
    <row r="174" spans="1:7" ht="15.75" customHeight="1" x14ac:dyDescent="0.25">
      <c r="A174" s="113" t="s">
        <v>219</v>
      </c>
      <c r="B174" s="113"/>
      <c r="C174" s="113"/>
      <c r="D174" s="113"/>
      <c r="E174" s="113"/>
      <c r="F174" s="113"/>
      <c r="G174" s="113"/>
    </row>
    <row r="175" spans="1:7" ht="30.75" customHeight="1" x14ac:dyDescent="0.25">
      <c r="A175" s="8" t="s">
        <v>3</v>
      </c>
      <c r="B175" s="114" t="s">
        <v>220</v>
      </c>
      <c r="C175" s="114"/>
      <c r="D175" s="9" t="s">
        <v>5</v>
      </c>
      <c r="E175" s="10"/>
      <c r="F175" s="11"/>
      <c r="G175" s="11"/>
    </row>
    <row r="176" spans="1:7" ht="15.75" customHeight="1" x14ac:dyDescent="0.25">
      <c r="A176" s="8" t="s">
        <v>10</v>
      </c>
      <c r="B176" s="115" t="s">
        <v>221</v>
      </c>
      <c r="C176" s="115"/>
      <c r="D176" s="9" t="s">
        <v>13</v>
      </c>
      <c r="E176" s="10">
        <v>124.26</v>
      </c>
      <c r="F176" s="11">
        <f>E176*0.22</f>
        <v>27.337200000000003</v>
      </c>
      <c r="G176" s="11">
        <f>E176+F176</f>
        <v>151.59720000000002</v>
      </c>
    </row>
    <row r="177" spans="1:10" ht="15.75" customHeight="1" x14ac:dyDescent="0.25">
      <c r="A177" s="8" t="s">
        <v>14</v>
      </c>
      <c r="B177" s="115" t="s">
        <v>222</v>
      </c>
      <c r="C177" s="115"/>
      <c r="D177" s="9" t="s">
        <v>13</v>
      </c>
      <c r="E177" s="10">
        <v>184.2</v>
      </c>
      <c r="F177" s="11">
        <f>E177*0.22</f>
        <v>40.524000000000001</v>
      </c>
      <c r="G177" s="11">
        <f>E177+F177</f>
        <v>224.72399999999999</v>
      </c>
    </row>
    <row r="178" spans="1:10" ht="15.75" x14ac:dyDescent="0.25">
      <c r="A178" s="8" t="s">
        <v>16</v>
      </c>
      <c r="B178" s="116" t="s">
        <v>223</v>
      </c>
      <c r="C178" s="116"/>
      <c r="D178" s="9" t="s">
        <v>13</v>
      </c>
      <c r="E178" s="10">
        <v>237.75</v>
      </c>
      <c r="F178" s="11">
        <f>E178*0.22</f>
        <v>52.305</v>
      </c>
      <c r="G178" s="11">
        <f>E178+F178</f>
        <v>290.05500000000001</v>
      </c>
    </row>
    <row r="180" spans="1:10" ht="15.75" x14ac:dyDescent="0.25">
      <c r="A180" s="109" t="s">
        <v>224</v>
      </c>
      <c r="B180" s="109"/>
      <c r="C180" s="109"/>
      <c r="D180" s="109"/>
      <c r="E180" s="109"/>
      <c r="F180" s="109"/>
      <c r="G180" s="109"/>
      <c r="H180" s="22"/>
      <c r="I180" s="22"/>
      <c r="J180" s="22"/>
    </row>
    <row r="181" spans="1:10" ht="15.75" x14ac:dyDescent="0.25">
      <c r="A181" s="110" t="s">
        <v>225</v>
      </c>
      <c r="B181" s="110"/>
      <c r="C181" s="110"/>
      <c r="D181" s="110"/>
      <c r="E181" s="110"/>
      <c r="F181" s="110"/>
      <c r="G181" s="110"/>
      <c r="H181" s="22"/>
      <c r="I181" s="22"/>
      <c r="J181" s="22"/>
    </row>
    <row r="182" spans="1:10" ht="15.75" x14ac:dyDescent="0.25">
      <c r="A182" s="5" t="s">
        <v>3</v>
      </c>
      <c r="B182" s="109" t="s">
        <v>4</v>
      </c>
      <c r="C182" s="109"/>
      <c r="D182" s="6" t="s">
        <v>5</v>
      </c>
      <c r="E182" s="6"/>
      <c r="F182" s="6"/>
      <c r="G182" s="6"/>
    </row>
    <row r="183" spans="1:10" ht="15.75" x14ac:dyDescent="0.25">
      <c r="A183" s="8" t="s">
        <v>10</v>
      </c>
      <c r="B183" s="8" t="s">
        <v>226</v>
      </c>
      <c r="C183" s="8" t="s">
        <v>227</v>
      </c>
      <c r="D183" s="9" t="s">
        <v>177</v>
      </c>
      <c r="E183" s="23">
        <v>25.91</v>
      </c>
      <c r="F183" s="11">
        <f t="shared" ref="F183:F200" si="10">E183*0.22</f>
        <v>5.7001999999999997</v>
      </c>
      <c r="G183" s="11">
        <f t="shared" ref="G183:G200" si="11">E183+F183</f>
        <v>31.610199999999999</v>
      </c>
    </row>
    <row r="184" spans="1:10" ht="15.75" x14ac:dyDescent="0.25">
      <c r="A184" s="8" t="s">
        <v>14</v>
      </c>
      <c r="B184" s="8" t="s">
        <v>226</v>
      </c>
      <c r="C184" s="8" t="s">
        <v>228</v>
      </c>
      <c r="D184" s="9" t="s">
        <v>177</v>
      </c>
      <c r="E184" s="23">
        <v>28.63</v>
      </c>
      <c r="F184" s="11">
        <f t="shared" si="10"/>
        <v>6.2985999999999995</v>
      </c>
      <c r="G184" s="11">
        <f t="shared" si="11"/>
        <v>34.928599999999996</v>
      </c>
    </row>
    <row r="185" spans="1:10" ht="15.75" x14ac:dyDescent="0.25">
      <c r="A185" s="8" t="s">
        <v>16</v>
      </c>
      <c r="B185" s="8" t="s">
        <v>226</v>
      </c>
      <c r="C185" s="8" t="s">
        <v>229</v>
      </c>
      <c r="D185" s="9" t="s">
        <v>177</v>
      </c>
      <c r="E185" s="23">
        <v>31.36</v>
      </c>
      <c r="F185" s="11">
        <f t="shared" si="10"/>
        <v>6.8991999999999996</v>
      </c>
      <c r="G185" s="11">
        <f t="shared" si="11"/>
        <v>38.2592</v>
      </c>
    </row>
    <row r="186" spans="1:10" ht="15.75" x14ac:dyDescent="0.25">
      <c r="A186" s="8" t="s">
        <v>18</v>
      </c>
      <c r="B186" s="8" t="s">
        <v>226</v>
      </c>
      <c r="C186" s="8" t="s">
        <v>230</v>
      </c>
      <c r="D186" s="9" t="s">
        <v>177</v>
      </c>
      <c r="E186" s="23">
        <v>34.090000000000003</v>
      </c>
      <c r="F186" s="11">
        <f t="shared" si="10"/>
        <v>7.4998000000000005</v>
      </c>
      <c r="G186" s="11">
        <f t="shared" si="11"/>
        <v>41.589800000000004</v>
      </c>
    </row>
    <row r="187" spans="1:10" ht="15.75" x14ac:dyDescent="0.25">
      <c r="A187" s="8" t="s">
        <v>20</v>
      </c>
      <c r="B187" s="8" t="s">
        <v>226</v>
      </c>
      <c r="C187" s="8" t="s">
        <v>231</v>
      </c>
      <c r="D187" s="9" t="s">
        <v>177</v>
      </c>
      <c r="E187" s="23">
        <v>36.81</v>
      </c>
      <c r="F187" s="11">
        <f t="shared" si="10"/>
        <v>8.0982000000000003</v>
      </c>
      <c r="G187" s="11">
        <f t="shared" si="11"/>
        <v>44.908200000000001</v>
      </c>
    </row>
    <row r="188" spans="1:10" ht="15.75" x14ac:dyDescent="0.25">
      <c r="A188" s="8" t="s">
        <v>22</v>
      </c>
      <c r="B188" s="8" t="s">
        <v>226</v>
      </c>
      <c r="C188" s="8" t="s">
        <v>232</v>
      </c>
      <c r="D188" s="9" t="s">
        <v>177</v>
      </c>
      <c r="E188" s="23">
        <v>39.54</v>
      </c>
      <c r="F188" s="11">
        <f t="shared" si="10"/>
        <v>8.6988000000000003</v>
      </c>
      <c r="G188" s="11">
        <f t="shared" si="11"/>
        <v>48.238799999999998</v>
      </c>
    </row>
    <row r="189" spans="1:10" ht="15.75" x14ac:dyDescent="0.25">
      <c r="A189" s="8" t="s">
        <v>24</v>
      </c>
      <c r="B189" s="8" t="s">
        <v>226</v>
      </c>
      <c r="C189" s="8" t="s">
        <v>233</v>
      </c>
      <c r="D189" s="9" t="s">
        <v>177</v>
      </c>
      <c r="E189" s="23">
        <v>42.27</v>
      </c>
      <c r="F189" s="11">
        <f t="shared" si="10"/>
        <v>9.2994000000000003</v>
      </c>
      <c r="G189" s="11">
        <f t="shared" si="11"/>
        <v>51.569400000000002</v>
      </c>
    </row>
    <row r="190" spans="1:10" ht="15.75" x14ac:dyDescent="0.25">
      <c r="A190" s="8" t="s">
        <v>26</v>
      </c>
      <c r="B190" s="8" t="s">
        <v>226</v>
      </c>
      <c r="C190" s="8" t="s">
        <v>234</v>
      </c>
      <c r="D190" s="9" t="s">
        <v>177</v>
      </c>
      <c r="E190" s="23">
        <v>45</v>
      </c>
      <c r="F190" s="11">
        <f t="shared" si="10"/>
        <v>9.9</v>
      </c>
      <c r="G190" s="11">
        <f t="shared" si="11"/>
        <v>54.9</v>
      </c>
    </row>
    <row r="191" spans="1:10" ht="15.75" x14ac:dyDescent="0.25">
      <c r="A191" s="8" t="s">
        <v>28</v>
      </c>
      <c r="B191" s="8" t="s">
        <v>226</v>
      </c>
      <c r="C191" s="8" t="s">
        <v>235</v>
      </c>
      <c r="D191" s="9" t="s">
        <v>177</v>
      </c>
      <c r="E191" s="23">
        <v>47.72</v>
      </c>
      <c r="F191" s="11">
        <f t="shared" si="10"/>
        <v>10.4984</v>
      </c>
      <c r="G191" s="11">
        <f t="shared" si="11"/>
        <v>58.218400000000003</v>
      </c>
    </row>
    <row r="192" spans="1:10" ht="15.75" x14ac:dyDescent="0.25">
      <c r="A192" s="8" t="s">
        <v>30</v>
      </c>
      <c r="B192" s="8" t="s">
        <v>226</v>
      </c>
      <c r="C192" s="8" t="s">
        <v>236</v>
      </c>
      <c r="D192" s="9" t="s">
        <v>177</v>
      </c>
      <c r="E192" s="23">
        <v>50.45</v>
      </c>
      <c r="F192" s="11">
        <f t="shared" si="10"/>
        <v>11.099</v>
      </c>
      <c r="G192" s="11">
        <f t="shared" si="11"/>
        <v>61.549000000000007</v>
      </c>
    </row>
    <row r="193" spans="1:10" ht="15.75" x14ac:dyDescent="0.25">
      <c r="A193" s="8" t="s">
        <v>32</v>
      </c>
      <c r="B193" s="8" t="s">
        <v>226</v>
      </c>
      <c r="C193" s="8" t="s">
        <v>237</v>
      </c>
      <c r="D193" s="9" t="s">
        <v>177</v>
      </c>
      <c r="E193" s="23">
        <v>50.45</v>
      </c>
      <c r="F193" s="11">
        <f t="shared" si="10"/>
        <v>11.099</v>
      </c>
      <c r="G193" s="11">
        <f t="shared" si="11"/>
        <v>61.549000000000007</v>
      </c>
    </row>
    <row r="194" spans="1:10" ht="15.75" x14ac:dyDescent="0.25">
      <c r="A194" s="8" t="s">
        <v>34</v>
      </c>
      <c r="B194" s="8" t="s">
        <v>226</v>
      </c>
      <c r="C194" s="8" t="s">
        <v>238</v>
      </c>
      <c r="D194" s="9" t="s">
        <v>177</v>
      </c>
      <c r="E194" s="23">
        <v>53.18</v>
      </c>
      <c r="F194" s="11">
        <f t="shared" si="10"/>
        <v>11.6996</v>
      </c>
      <c r="G194" s="11">
        <f t="shared" si="11"/>
        <v>64.879599999999996</v>
      </c>
    </row>
    <row r="195" spans="1:10" ht="15.75" x14ac:dyDescent="0.25">
      <c r="A195" s="8" t="s">
        <v>36</v>
      </c>
      <c r="B195" s="8" t="s">
        <v>226</v>
      </c>
      <c r="C195" s="8" t="s">
        <v>239</v>
      </c>
      <c r="D195" s="9" t="s">
        <v>177</v>
      </c>
      <c r="E195" s="23">
        <v>55.9</v>
      </c>
      <c r="F195" s="11">
        <f t="shared" si="10"/>
        <v>12.298</v>
      </c>
      <c r="G195" s="11">
        <f t="shared" si="11"/>
        <v>68.197999999999993</v>
      </c>
    </row>
    <row r="196" spans="1:10" ht="15.75" x14ac:dyDescent="0.25">
      <c r="A196" s="8" t="s">
        <v>38</v>
      </c>
      <c r="B196" s="8" t="s">
        <v>226</v>
      </c>
      <c r="C196" s="8" t="s">
        <v>240</v>
      </c>
      <c r="D196" s="9" t="s">
        <v>177</v>
      </c>
      <c r="E196" s="23">
        <v>58.63</v>
      </c>
      <c r="F196" s="11">
        <f t="shared" si="10"/>
        <v>12.8986</v>
      </c>
      <c r="G196" s="11">
        <f t="shared" si="11"/>
        <v>71.528599999999997</v>
      </c>
    </row>
    <row r="197" spans="1:10" ht="15.75" x14ac:dyDescent="0.25">
      <c r="A197" s="8" t="s">
        <v>40</v>
      </c>
      <c r="B197" s="8" t="s">
        <v>226</v>
      </c>
      <c r="C197" s="8" t="s">
        <v>241</v>
      </c>
      <c r="D197" s="9" t="s">
        <v>177</v>
      </c>
      <c r="E197" s="23">
        <v>79.77</v>
      </c>
      <c r="F197" s="11">
        <f t="shared" si="10"/>
        <v>17.549399999999999</v>
      </c>
      <c r="G197" s="11">
        <f t="shared" si="11"/>
        <v>97.319400000000002</v>
      </c>
    </row>
    <row r="198" spans="1:10" ht="15.75" x14ac:dyDescent="0.25">
      <c r="A198" s="18" t="s">
        <v>42</v>
      </c>
      <c r="B198" s="18" t="s">
        <v>226</v>
      </c>
      <c r="C198" s="18" t="s">
        <v>242</v>
      </c>
      <c r="D198" s="19" t="s">
        <v>243</v>
      </c>
      <c r="E198" s="24">
        <v>81</v>
      </c>
      <c r="F198" s="25">
        <f t="shared" si="10"/>
        <v>17.82</v>
      </c>
      <c r="G198" s="25">
        <f t="shared" si="11"/>
        <v>98.82</v>
      </c>
    </row>
    <row r="199" spans="1:10" ht="15.75" x14ac:dyDescent="0.25">
      <c r="A199" s="18" t="s">
        <v>44</v>
      </c>
      <c r="B199" s="18" t="s">
        <v>226</v>
      </c>
      <c r="C199" s="18" t="s">
        <v>244</v>
      </c>
      <c r="D199" s="19" t="s">
        <v>245</v>
      </c>
      <c r="E199" s="24">
        <v>87.74</v>
      </c>
      <c r="F199" s="25">
        <f t="shared" si="10"/>
        <v>19.302799999999998</v>
      </c>
      <c r="G199" s="25">
        <f t="shared" si="11"/>
        <v>107.0428</v>
      </c>
    </row>
    <row r="200" spans="1:10" ht="15.75" x14ac:dyDescent="0.25">
      <c r="A200" s="18" t="s">
        <v>46</v>
      </c>
      <c r="B200" s="18" t="s">
        <v>226</v>
      </c>
      <c r="C200" s="18" t="s">
        <v>246</v>
      </c>
      <c r="D200" s="19" t="s">
        <v>247</v>
      </c>
      <c r="E200" s="24">
        <v>94</v>
      </c>
      <c r="F200" s="25">
        <f t="shared" si="10"/>
        <v>20.68</v>
      </c>
      <c r="G200" s="25">
        <f t="shared" si="11"/>
        <v>114.68</v>
      </c>
    </row>
    <row r="201" spans="1:10" x14ac:dyDescent="0.2">
      <c r="A201" s="111" t="s">
        <v>248</v>
      </c>
      <c r="B201" s="111"/>
      <c r="C201" s="111"/>
      <c r="D201" s="111"/>
      <c r="E201" s="111"/>
      <c r="F201" s="111"/>
      <c r="G201" s="111"/>
    </row>
    <row r="202" spans="1:10" ht="15.75" x14ac:dyDescent="0.25">
      <c r="A202" s="112" t="s">
        <v>249</v>
      </c>
      <c r="B202" s="112"/>
      <c r="C202" s="112"/>
      <c r="D202" s="9" t="s">
        <v>177</v>
      </c>
      <c r="E202" s="10">
        <v>1</v>
      </c>
      <c r="F202" s="11">
        <f>E202*0.22</f>
        <v>0.22</v>
      </c>
      <c r="G202" s="11">
        <f>E202+F202</f>
        <v>1.22</v>
      </c>
    </row>
    <row r="204" spans="1:10" ht="15.75" x14ac:dyDescent="0.25">
      <c r="A204" s="109" t="s">
        <v>250</v>
      </c>
      <c r="B204" s="109"/>
      <c r="C204" s="109"/>
      <c r="D204" s="109"/>
      <c r="E204" s="109"/>
      <c r="F204" s="109"/>
      <c r="G204" s="109"/>
      <c r="H204" s="22"/>
      <c r="I204" s="22"/>
      <c r="J204" s="22"/>
    </row>
    <row r="205" spans="1:10" ht="15.75" x14ac:dyDescent="0.25">
      <c r="A205" s="5" t="s">
        <v>3</v>
      </c>
      <c r="B205" s="109" t="s">
        <v>4</v>
      </c>
      <c r="C205" s="109"/>
      <c r="D205" s="6" t="s">
        <v>5</v>
      </c>
      <c r="E205" s="6"/>
      <c r="F205" s="6"/>
      <c r="G205" s="6"/>
    </row>
    <row r="206" spans="1:10" ht="28.35" customHeight="1" x14ac:dyDescent="0.25">
      <c r="A206" s="8" t="s">
        <v>10</v>
      </c>
      <c r="B206" s="108" t="s">
        <v>251</v>
      </c>
      <c r="C206" s="108"/>
      <c r="D206" s="9" t="s">
        <v>177</v>
      </c>
      <c r="E206" s="10">
        <v>1.68</v>
      </c>
      <c r="F206" s="11">
        <f t="shared" ref="F206:F215" si="12">E206*0.22</f>
        <v>0.36959999999999998</v>
      </c>
      <c r="G206" s="11">
        <f t="shared" ref="G206:G215" si="13">E206+F206</f>
        <v>2.0495999999999999</v>
      </c>
    </row>
    <row r="207" spans="1:10" ht="28.35" customHeight="1" x14ac:dyDescent="0.25">
      <c r="A207" s="8" t="s">
        <v>14</v>
      </c>
      <c r="B207" s="108" t="s">
        <v>252</v>
      </c>
      <c r="C207" s="108"/>
      <c r="D207" s="9" t="s">
        <v>177</v>
      </c>
      <c r="E207" s="10">
        <v>2.2799999999999998</v>
      </c>
      <c r="F207" s="11">
        <f t="shared" si="12"/>
        <v>0.50159999999999993</v>
      </c>
      <c r="G207" s="11">
        <f t="shared" si="13"/>
        <v>2.7815999999999996</v>
      </c>
    </row>
    <row r="208" spans="1:10" ht="28.35" customHeight="1" x14ac:dyDescent="0.25">
      <c r="A208" s="8" t="s">
        <v>16</v>
      </c>
      <c r="B208" s="108" t="s">
        <v>253</v>
      </c>
      <c r="C208" s="108"/>
      <c r="D208" s="9" t="s">
        <v>177</v>
      </c>
      <c r="E208" s="10">
        <v>2.16</v>
      </c>
      <c r="F208" s="11">
        <f t="shared" si="12"/>
        <v>0.47520000000000001</v>
      </c>
      <c r="G208" s="11">
        <f t="shared" si="13"/>
        <v>2.6352000000000002</v>
      </c>
    </row>
    <row r="209" spans="1:10" ht="28.35" customHeight="1" x14ac:dyDescent="0.25">
      <c r="A209" s="8" t="s">
        <v>18</v>
      </c>
      <c r="B209" s="108" t="s">
        <v>254</v>
      </c>
      <c r="C209" s="108"/>
      <c r="D209" s="9" t="s">
        <v>177</v>
      </c>
      <c r="E209" s="10">
        <v>2.5299999999999998</v>
      </c>
      <c r="F209" s="11">
        <f t="shared" si="12"/>
        <v>0.55659999999999998</v>
      </c>
      <c r="G209" s="11">
        <f t="shared" si="13"/>
        <v>3.0865999999999998</v>
      </c>
    </row>
    <row r="210" spans="1:10" ht="28.35" customHeight="1" x14ac:dyDescent="0.25">
      <c r="A210" s="8" t="s">
        <v>20</v>
      </c>
      <c r="B210" s="108" t="s">
        <v>255</v>
      </c>
      <c r="C210" s="108"/>
      <c r="D210" s="9" t="s">
        <v>177</v>
      </c>
      <c r="E210" s="10">
        <v>2.65</v>
      </c>
      <c r="F210" s="11">
        <f t="shared" si="12"/>
        <v>0.58299999999999996</v>
      </c>
      <c r="G210" s="11">
        <f t="shared" si="13"/>
        <v>3.2329999999999997</v>
      </c>
    </row>
    <row r="211" spans="1:10" ht="28.35" customHeight="1" x14ac:dyDescent="0.25">
      <c r="A211" s="8" t="s">
        <v>22</v>
      </c>
      <c r="B211" s="108" t="s">
        <v>256</v>
      </c>
      <c r="C211" s="108"/>
      <c r="D211" s="9" t="s">
        <v>177</v>
      </c>
      <c r="E211" s="10">
        <v>3.25</v>
      </c>
      <c r="F211" s="11">
        <f t="shared" si="12"/>
        <v>0.71499999999999997</v>
      </c>
      <c r="G211" s="11">
        <f t="shared" si="13"/>
        <v>3.9649999999999999</v>
      </c>
    </row>
    <row r="212" spans="1:10" ht="27.75" customHeight="1" x14ac:dyDescent="0.25">
      <c r="A212" s="8" t="s">
        <v>24</v>
      </c>
      <c r="B212" s="108" t="s">
        <v>257</v>
      </c>
      <c r="C212" s="108"/>
      <c r="D212" s="9" t="s">
        <v>177</v>
      </c>
      <c r="E212" s="10">
        <v>3.6</v>
      </c>
      <c r="F212" s="11">
        <f t="shared" si="12"/>
        <v>0.79200000000000004</v>
      </c>
      <c r="G212" s="11">
        <f t="shared" si="13"/>
        <v>4.3920000000000003</v>
      </c>
    </row>
    <row r="213" spans="1:10" ht="41.85" customHeight="1" x14ac:dyDescent="0.25">
      <c r="A213" s="8" t="s">
        <v>26</v>
      </c>
      <c r="B213" s="108" t="s">
        <v>258</v>
      </c>
      <c r="C213" s="108"/>
      <c r="D213" s="9" t="s">
        <v>177</v>
      </c>
      <c r="E213" s="10">
        <v>5.04</v>
      </c>
      <c r="F213" s="11">
        <f t="shared" si="12"/>
        <v>1.1088</v>
      </c>
      <c r="G213" s="11">
        <f t="shared" si="13"/>
        <v>6.1487999999999996</v>
      </c>
    </row>
    <row r="214" spans="1:10" ht="28.35" customHeight="1" x14ac:dyDescent="0.25">
      <c r="A214" s="8" t="s">
        <v>28</v>
      </c>
      <c r="B214" s="108" t="s">
        <v>259</v>
      </c>
      <c r="C214" s="108"/>
      <c r="D214" s="9" t="s">
        <v>177</v>
      </c>
      <c r="E214" s="10">
        <v>5.53</v>
      </c>
      <c r="F214" s="11">
        <f t="shared" si="12"/>
        <v>1.2166000000000001</v>
      </c>
      <c r="G214" s="11">
        <f t="shared" si="13"/>
        <v>6.7466000000000008</v>
      </c>
    </row>
    <row r="215" spans="1:10" ht="28.35" customHeight="1" x14ac:dyDescent="0.25">
      <c r="A215" s="8" t="s">
        <v>30</v>
      </c>
      <c r="B215" s="108" t="s">
        <v>260</v>
      </c>
      <c r="C215" s="108"/>
      <c r="D215" s="9" t="s">
        <v>177</v>
      </c>
      <c r="E215" s="10">
        <v>6.85</v>
      </c>
      <c r="F215" s="11">
        <f t="shared" si="12"/>
        <v>1.5069999999999999</v>
      </c>
      <c r="G215" s="11">
        <f t="shared" si="13"/>
        <v>8.3569999999999993</v>
      </c>
    </row>
    <row r="217" spans="1:10" ht="15.75" x14ac:dyDescent="0.25">
      <c r="A217" s="109" t="s">
        <v>261</v>
      </c>
      <c r="B217" s="109"/>
      <c r="C217" s="109"/>
      <c r="D217" s="109"/>
      <c r="E217" s="109"/>
      <c r="F217" s="109"/>
      <c r="G217" s="109"/>
      <c r="H217" s="22"/>
      <c r="I217" s="22"/>
      <c r="J217" s="22"/>
    </row>
    <row r="218" spans="1:10" ht="15.75" x14ac:dyDescent="0.25">
      <c r="A218" s="26" t="s">
        <v>3</v>
      </c>
      <c r="B218" s="27"/>
      <c r="C218" s="27"/>
      <c r="D218" s="27"/>
      <c r="E218" s="28"/>
      <c r="F218" s="29"/>
      <c r="G218" s="29"/>
      <c r="H218" s="30"/>
      <c r="I218" s="30"/>
      <c r="J218" s="30"/>
    </row>
    <row r="219" spans="1:10" ht="15.75" x14ac:dyDescent="0.25">
      <c r="A219" s="29" t="s">
        <v>10</v>
      </c>
      <c r="B219" s="107" t="s">
        <v>262</v>
      </c>
      <c r="C219" s="107"/>
      <c r="D219" s="19" t="s">
        <v>177</v>
      </c>
      <c r="E219" s="28">
        <v>4.5</v>
      </c>
      <c r="F219" s="29">
        <v>0.99</v>
      </c>
      <c r="G219" s="29">
        <v>5.49</v>
      </c>
      <c r="H219" s="30"/>
      <c r="I219" s="30"/>
      <c r="J219" s="30"/>
    </row>
    <row r="220" spans="1:10" ht="15.75" x14ac:dyDescent="0.25">
      <c r="A220" s="29" t="s">
        <v>14</v>
      </c>
      <c r="B220" s="107" t="s">
        <v>263</v>
      </c>
      <c r="C220" s="107"/>
      <c r="D220" s="19" t="s">
        <v>243</v>
      </c>
      <c r="E220" s="28">
        <v>5</v>
      </c>
      <c r="F220" s="29">
        <v>1.1000000000000001</v>
      </c>
      <c r="G220" s="29">
        <v>6.1</v>
      </c>
      <c r="H220" s="30"/>
      <c r="I220" s="30"/>
      <c r="J220" s="30"/>
    </row>
    <row r="221" spans="1:10" ht="15.75" x14ac:dyDescent="0.25">
      <c r="A221" s="29" t="s">
        <v>16</v>
      </c>
      <c r="B221" s="107" t="s">
        <v>264</v>
      </c>
      <c r="C221" s="107"/>
      <c r="D221" s="19" t="s">
        <v>245</v>
      </c>
      <c r="E221" s="28">
        <v>7.87</v>
      </c>
      <c r="F221" s="29">
        <v>1.73</v>
      </c>
      <c r="G221" s="29">
        <v>9.6</v>
      </c>
      <c r="H221" s="30"/>
      <c r="I221" s="30"/>
      <c r="J221" s="30"/>
    </row>
    <row r="222" spans="1:10" ht="15.75" x14ac:dyDescent="0.25">
      <c r="A222" s="29" t="s">
        <v>18</v>
      </c>
      <c r="B222" s="107" t="s">
        <v>265</v>
      </c>
      <c r="C222" s="107"/>
      <c r="D222" s="19" t="s">
        <v>247</v>
      </c>
      <c r="E222" s="28">
        <v>4.5</v>
      </c>
      <c r="F222" s="29">
        <v>1</v>
      </c>
      <c r="G222" s="29">
        <v>5.5</v>
      </c>
      <c r="H222" s="30"/>
      <c r="I222" s="30"/>
      <c r="J222" s="30"/>
    </row>
    <row r="223" spans="1:10" ht="15.75" x14ac:dyDescent="0.25">
      <c r="A223" s="29" t="s">
        <v>20</v>
      </c>
      <c r="B223" s="107" t="s">
        <v>266</v>
      </c>
      <c r="C223" s="107"/>
      <c r="D223" s="19" t="s">
        <v>267</v>
      </c>
      <c r="E223" s="28">
        <v>8.64</v>
      </c>
      <c r="F223" s="29">
        <v>1.9</v>
      </c>
      <c r="G223" s="29">
        <v>10.54</v>
      </c>
      <c r="H223" s="30"/>
      <c r="I223" s="30"/>
      <c r="J223" s="30"/>
    </row>
  </sheetData>
  <mergeCells count="43">
    <mergeCell ref="B2:J2"/>
    <mergeCell ref="A4:G4"/>
    <mergeCell ref="A7:G7"/>
    <mergeCell ref="B9:C9"/>
    <mergeCell ref="A10:G10"/>
    <mergeCell ref="A59:G59"/>
    <mergeCell ref="A108:G108"/>
    <mergeCell ref="A129:G129"/>
    <mergeCell ref="A148:G148"/>
    <mergeCell ref="A166:G166"/>
    <mergeCell ref="B167:C167"/>
    <mergeCell ref="B168:C168"/>
    <mergeCell ref="B169:C169"/>
    <mergeCell ref="B170:C170"/>
    <mergeCell ref="B171:C171"/>
    <mergeCell ref="A174:G174"/>
    <mergeCell ref="B175:C175"/>
    <mergeCell ref="B176:C176"/>
    <mergeCell ref="B177:C177"/>
    <mergeCell ref="B178:C178"/>
    <mergeCell ref="A180:G180"/>
    <mergeCell ref="A181:G181"/>
    <mergeCell ref="B182:C182"/>
    <mergeCell ref="A201:G201"/>
    <mergeCell ref="A202:C202"/>
    <mergeCell ref="A204:G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21:C221"/>
    <mergeCell ref="B222:C222"/>
    <mergeCell ref="B223:C223"/>
    <mergeCell ref="B214:C214"/>
    <mergeCell ref="B215:C215"/>
    <mergeCell ref="A217:G217"/>
    <mergeCell ref="B219:C219"/>
    <mergeCell ref="B220:C220"/>
  </mergeCells>
  <pageMargins left="0.78749999999999998" right="0.39374999999999999" top="0.78749999999999998" bottom="0.62986111111111098" header="0.51180555555555496" footer="0.39374999999999999"/>
  <pageSetup paperSize="9" scale="99" firstPageNumber="0" orientation="portrait" horizontalDpi="300" verticalDpi="300" r:id="rId1"/>
  <headerFooter>
    <oddFooter>&amp;CStrona &amp;P</oddFooter>
  </headerFooter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356"/>
  <sheetViews>
    <sheetView tabSelected="1" view="pageBreakPreview" topLeftCell="A325" zoomScaleNormal="100" workbookViewId="0">
      <selection activeCell="G325" sqref="G1:G1048576"/>
    </sheetView>
  </sheetViews>
  <sheetFormatPr defaultRowHeight="12.75" x14ac:dyDescent="0.2"/>
  <cols>
    <col min="1" max="1" width="5.42578125" customWidth="1"/>
    <col min="2" max="2" width="15" customWidth="1"/>
    <col min="3" max="3" width="21" customWidth="1"/>
    <col min="4" max="4" width="15.5703125" customWidth="1"/>
    <col min="5" max="5" width="9.85546875" customWidth="1"/>
    <col min="6" max="6" width="12.85546875" customWidth="1"/>
    <col min="7" max="7" width="11.5703125" hidden="1" customWidth="1"/>
    <col min="8" max="8" width="17.140625" customWidth="1"/>
    <col min="9" max="10" width="11.5703125" hidden="1"/>
    <col min="11" max="11" width="7.7109375" hidden="1" customWidth="1"/>
    <col min="12" max="12" width="13.140625" hidden="1" customWidth="1"/>
    <col min="13" max="17" width="8.7109375" hidden="1" customWidth="1"/>
    <col min="18" max="18" width="9.42578125" hidden="1" customWidth="1"/>
    <col min="19" max="20" width="8.7109375" hidden="1" customWidth="1"/>
    <col min="21" max="1020" width="8.7109375" customWidth="1"/>
  </cols>
  <sheetData>
    <row r="2" spans="1:21" ht="20.25" x14ac:dyDescent="0.3">
      <c r="A2" s="1"/>
      <c r="B2" s="117" t="s">
        <v>612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1:21" ht="18" x14ac:dyDescent="0.2">
      <c r="A3" s="1"/>
      <c r="B3" s="1"/>
      <c r="C3" s="1"/>
      <c r="D3" s="131" t="s">
        <v>268</v>
      </c>
      <c r="E3" s="131"/>
      <c r="F3" s="1"/>
      <c r="G3" s="31"/>
      <c r="H3" s="1"/>
    </row>
    <row r="4" spans="1:21" ht="15.75" customHeight="1" x14ac:dyDescent="0.25">
      <c r="A4" s="118" t="s">
        <v>610</v>
      </c>
      <c r="B4" s="118"/>
      <c r="C4" s="118"/>
      <c r="D4" s="118"/>
      <c r="E4" s="118"/>
      <c r="F4" s="118"/>
      <c r="G4" s="118"/>
      <c r="H4" s="118"/>
    </row>
    <row r="5" spans="1:21" ht="15.75" x14ac:dyDescent="0.25">
      <c r="A5" s="32"/>
      <c r="B5" s="32"/>
      <c r="C5" s="32"/>
      <c r="D5" s="32"/>
      <c r="E5" s="32"/>
      <c r="F5" s="32"/>
      <c r="G5" s="32"/>
      <c r="H5" s="32"/>
    </row>
    <row r="6" spans="1:21" x14ac:dyDescent="0.2">
      <c r="A6" s="132" t="s">
        <v>269</v>
      </c>
      <c r="B6" s="132"/>
      <c r="C6" s="132"/>
      <c r="D6" s="132"/>
      <c r="E6" s="132"/>
      <c r="F6" s="132"/>
      <c r="G6" s="132"/>
      <c r="H6" s="132"/>
    </row>
    <row r="7" spans="1:21" ht="32.85" customHeight="1" x14ac:dyDescent="0.2">
      <c r="A7" s="133" t="s">
        <v>2</v>
      </c>
      <c r="B7" s="133"/>
      <c r="C7" s="133"/>
      <c r="D7" s="133"/>
      <c r="E7" s="133"/>
      <c r="F7" s="133"/>
      <c r="G7" s="133"/>
      <c r="H7" s="133"/>
    </row>
    <row r="8" spans="1:21" x14ac:dyDescent="0.2">
      <c r="A8" s="4"/>
      <c r="B8" s="4"/>
      <c r="C8" s="4"/>
      <c r="D8" s="4"/>
      <c r="E8" s="4"/>
      <c r="F8" s="4"/>
      <c r="G8" s="4"/>
      <c r="H8" s="4"/>
    </row>
    <row r="9" spans="1:21" ht="29.85" customHeight="1" x14ac:dyDescent="0.25">
      <c r="A9" s="5" t="s">
        <v>3</v>
      </c>
      <c r="B9" s="109" t="s">
        <v>4</v>
      </c>
      <c r="C9" s="109"/>
      <c r="D9" s="6" t="s">
        <v>270</v>
      </c>
      <c r="E9" s="7" t="s">
        <v>6</v>
      </c>
      <c r="F9" s="7" t="s">
        <v>7</v>
      </c>
      <c r="G9" s="7" t="s">
        <v>7</v>
      </c>
      <c r="H9" s="7" t="s">
        <v>8</v>
      </c>
    </row>
    <row r="10" spans="1:21" ht="15.75" x14ac:dyDescent="0.25">
      <c r="A10" s="134" t="s">
        <v>9</v>
      </c>
      <c r="B10" s="134"/>
      <c r="C10" s="134"/>
      <c r="D10" s="134"/>
      <c r="E10" s="134"/>
      <c r="F10" s="134"/>
      <c r="G10" s="134"/>
      <c r="H10" s="134"/>
    </row>
    <row r="11" spans="1:21" ht="16.5" thickBot="1" x14ac:dyDescent="0.3">
      <c r="A11" s="33" t="s">
        <v>10</v>
      </c>
      <c r="B11" s="34" t="s">
        <v>11</v>
      </c>
      <c r="C11" s="8" t="s">
        <v>271</v>
      </c>
      <c r="D11" s="35">
        <v>5906286309125</v>
      </c>
      <c r="E11" s="23">
        <v>99.353989324799997</v>
      </c>
      <c r="F11" s="36">
        <v>0.23</v>
      </c>
      <c r="G11" s="37">
        <f t="shared" ref="G11:G42" si="0">E11*0.23</f>
        <v>22.851417544703999</v>
      </c>
      <c r="H11" s="37">
        <f t="shared" ref="H11:H42" si="1">E11+G11</f>
        <v>122.205406869504</v>
      </c>
      <c r="I11" s="38">
        <f t="shared" ref="I11:I74" si="2">E11*0.23</f>
        <v>22.851417544703999</v>
      </c>
      <c r="J11" s="38">
        <f t="shared" ref="J11:J74" si="3">E11+I11</f>
        <v>122.205406869504</v>
      </c>
      <c r="L11">
        <v>1.06</v>
      </c>
      <c r="P11" s="38"/>
      <c r="R11" s="23"/>
      <c r="S11" s="38"/>
      <c r="U11" s="38"/>
    </row>
    <row r="12" spans="1:21" ht="17.25" thickTop="1" thickBot="1" x14ac:dyDescent="0.3">
      <c r="A12" s="39" t="s">
        <v>14</v>
      </c>
      <c r="B12" s="40" t="s">
        <v>11</v>
      </c>
      <c r="C12" s="41" t="s">
        <v>12</v>
      </c>
      <c r="D12" s="42">
        <v>5906286300016</v>
      </c>
      <c r="E12" s="43">
        <v>108.00266803200003</v>
      </c>
      <c r="F12" s="44">
        <v>0.23</v>
      </c>
      <c r="G12" s="37">
        <f t="shared" si="0"/>
        <v>24.840613647360009</v>
      </c>
      <c r="H12" s="37">
        <f t="shared" si="1"/>
        <v>132.84328167936005</v>
      </c>
      <c r="I12" s="38">
        <f t="shared" si="2"/>
        <v>24.840613647360009</v>
      </c>
      <c r="J12" s="38">
        <f t="shared" si="3"/>
        <v>132.84328167936005</v>
      </c>
      <c r="R12" s="43"/>
      <c r="S12" s="38"/>
      <c r="U12" s="38"/>
    </row>
    <row r="13" spans="1:21" ht="17.25" thickTop="1" thickBot="1" x14ac:dyDescent="0.3">
      <c r="A13" s="45" t="s">
        <v>16</v>
      </c>
      <c r="B13" s="46" t="s">
        <v>11</v>
      </c>
      <c r="C13" s="47" t="s">
        <v>272</v>
      </c>
      <c r="D13" s="48">
        <v>5906286309132</v>
      </c>
      <c r="E13" s="49">
        <v>108.00266803200003</v>
      </c>
      <c r="F13" s="50">
        <v>0.23</v>
      </c>
      <c r="G13" s="37">
        <f t="shared" si="0"/>
        <v>24.840613647360009</v>
      </c>
      <c r="H13" s="37">
        <f t="shared" si="1"/>
        <v>132.84328167936005</v>
      </c>
      <c r="I13" s="38">
        <f t="shared" si="2"/>
        <v>24.840613647360009</v>
      </c>
      <c r="J13" s="38">
        <f t="shared" si="3"/>
        <v>132.84328167936005</v>
      </c>
      <c r="R13" s="49"/>
      <c r="S13" s="38"/>
      <c r="U13" s="38"/>
    </row>
    <row r="14" spans="1:21" ht="17.25" thickTop="1" thickBot="1" x14ac:dyDescent="0.3">
      <c r="A14" s="39" t="s">
        <v>18</v>
      </c>
      <c r="B14" s="41" t="s">
        <v>11</v>
      </c>
      <c r="C14" s="41" t="s">
        <v>15</v>
      </c>
      <c r="D14" s="42">
        <v>5906286300023</v>
      </c>
      <c r="E14" s="43">
        <v>117.3991117824</v>
      </c>
      <c r="F14" s="44">
        <v>0.23</v>
      </c>
      <c r="G14" s="37">
        <f t="shared" si="0"/>
        <v>27.001795709952003</v>
      </c>
      <c r="H14" s="37">
        <f t="shared" si="1"/>
        <v>144.40090749235199</v>
      </c>
      <c r="I14" s="38">
        <f t="shared" si="2"/>
        <v>27.001795709952003</v>
      </c>
      <c r="J14" s="38">
        <f t="shared" si="3"/>
        <v>144.40090749235199</v>
      </c>
      <c r="R14" s="43"/>
      <c r="S14" s="38"/>
      <c r="U14" s="38"/>
    </row>
    <row r="15" spans="1:21" ht="17.25" thickTop="1" thickBot="1" x14ac:dyDescent="0.3">
      <c r="A15" s="45" t="s">
        <v>20</v>
      </c>
      <c r="B15" s="47" t="s">
        <v>11</v>
      </c>
      <c r="C15" s="47" t="s">
        <v>273</v>
      </c>
      <c r="D15" s="48">
        <v>5906286309149</v>
      </c>
      <c r="E15" s="49">
        <v>120.26319298560001</v>
      </c>
      <c r="F15" s="50">
        <v>0.23</v>
      </c>
      <c r="G15" s="37">
        <f t="shared" si="0"/>
        <v>27.660534386688003</v>
      </c>
      <c r="H15" s="37">
        <f t="shared" si="1"/>
        <v>147.92372737228803</v>
      </c>
      <c r="I15" s="38">
        <f t="shared" si="2"/>
        <v>27.660534386688003</v>
      </c>
      <c r="J15" s="38">
        <f t="shared" si="3"/>
        <v>147.92372737228803</v>
      </c>
      <c r="R15" s="49"/>
      <c r="S15" s="38"/>
      <c r="U15" s="38"/>
    </row>
    <row r="16" spans="1:21" ht="16.5" customHeight="1" thickTop="1" thickBot="1" x14ac:dyDescent="0.3">
      <c r="A16" s="39" t="s">
        <v>22</v>
      </c>
      <c r="B16" s="41" t="s">
        <v>11</v>
      </c>
      <c r="C16" s="41" t="s">
        <v>17</v>
      </c>
      <c r="D16" s="42">
        <v>5906286300306</v>
      </c>
      <c r="E16" s="43">
        <v>130.73190359040001</v>
      </c>
      <c r="F16" s="44">
        <v>0.23</v>
      </c>
      <c r="G16" s="37">
        <f t="shared" si="0"/>
        <v>30.068337825792003</v>
      </c>
      <c r="H16" s="37">
        <f t="shared" si="1"/>
        <v>160.80024141619202</v>
      </c>
      <c r="I16" s="38">
        <f t="shared" si="2"/>
        <v>30.068337825792003</v>
      </c>
      <c r="J16" s="38">
        <f t="shared" si="3"/>
        <v>160.80024141619202</v>
      </c>
      <c r="R16" s="43"/>
      <c r="S16" s="38"/>
      <c r="U16" s="38"/>
    </row>
    <row r="17" spans="1:21" ht="17.25" thickTop="1" thickBot="1" x14ac:dyDescent="0.3">
      <c r="A17" s="45" t="s">
        <v>24</v>
      </c>
      <c r="B17" s="47" t="s">
        <v>11</v>
      </c>
      <c r="C17" s="47" t="s">
        <v>274</v>
      </c>
      <c r="D17" s="48">
        <v>5906286309095</v>
      </c>
      <c r="E17" s="49">
        <v>124.97552363520003</v>
      </c>
      <c r="F17" s="50">
        <v>0.23</v>
      </c>
      <c r="G17" s="37">
        <f t="shared" si="0"/>
        <v>28.744370436096009</v>
      </c>
      <c r="H17" s="37">
        <f t="shared" si="1"/>
        <v>153.71989407129604</v>
      </c>
      <c r="I17" s="38">
        <f t="shared" si="2"/>
        <v>28.744370436096009</v>
      </c>
      <c r="J17" s="38">
        <f t="shared" si="3"/>
        <v>153.71989407129604</v>
      </c>
      <c r="R17" s="49"/>
      <c r="S17" s="38"/>
      <c r="U17" s="38"/>
    </row>
    <row r="18" spans="1:21" ht="17.25" thickTop="1" thickBot="1" x14ac:dyDescent="0.3">
      <c r="A18" s="39" t="s">
        <v>26</v>
      </c>
      <c r="B18" s="41" t="s">
        <v>11</v>
      </c>
      <c r="C18" s="41" t="s">
        <v>19</v>
      </c>
      <c r="D18" s="42">
        <v>5906286300047</v>
      </c>
      <c r="E18" s="43">
        <v>135.85338869760002</v>
      </c>
      <c r="F18" s="44">
        <v>0.23</v>
      </c>
      <c r="G18" s="37">
        <f t="shared" si="0"/>
        <v>31.246279400448007</v>
      </c>
      <c r="H18" s="37">
        <f t="shared" si="1"/>
        <v>167.09966809804803</v>
      </c>
      <c r="I18" s="38">
        <f t="shared" si="2"/>
        <v>31.246279400448007</v>
      </c>
      <c r="J18" s="38">
        <f t="shared" si="3"/>
        <v>167.09966809804803</v>
      </c>
      <c r="R18" s="43"/>
      <c r="S18" s="38"/>
      <c r="U18" s="38"/>
    </row>
    <row r="19" spans="1:21" ht="17.25" thickTop="1" thickBot="1" x14ac:dyDescent="0.3">
      <c r="A19" s="45" t="s">
        <v>28</v>
      </c>
      <c r="B19" s="47" t="s">
        <v>11</v>
      </c>
      <c r="C19" s="47" t="s">
        <v>275</v>
      </c>
      <c r="D19" s="48">
        <v>5906286309101</v>
      </c>
      <c r="E19" s="49">
        <v>147.67654164480001</v>
      </c>
      <c r="F19" s="50">
        <v>0.23</v>
      </c>
      <c r="G19" s="37">
        <f t="shared" si="0"/>
        <v>33.965604578304003</v>
      </c>
      <c r="H19" s="37">
        <f t="shared" si="1"/>
        <v>181.64214622310402</v>
      </c>
      <c r="I19" s="38">
        <f t="shared" si="2"/>
        <v>33.965604578304003</v>
      </c>
      <c r="J19" s="38">
        <f t="shared" si="3"/>
        <v>181.64214622310402</v>
      </c>
      <c r="R19" s="49"/>
      <c r="S19" s="38"/>
      <c r="U19" s="38"/>
    </row>
    <row r="20" spans="1:21" ht="17.25" thickTop="1" thickBot="1" x14ac:dyDescent="0.3">
      <c r="A20" s="39" t="s">
        <v>30</v>
      </c>
      <c r="B20" s="41" t="s">
        <v>11</v>
      </c>
      <c r="C20" s="41" t="s">
        <v>21</v>
      </c>
      <c r="D20" s="42">
        <v>5906286300054</v>
      </c>
      <c r="E20" s="43">
        <v>160.52963512320002</v>
      </c>
      <c r="F20" s="44">
        <v>0.23</v>
      </c>
      <c r="G20" s="37">
        <f t="shared" si="0"/>
        <v>36.921816078336008</v>
      </c>
      <c r="H20" s="37">
        <f t="shared" si="1"/>
        <v>197.45145120153603</v>
      </c>
      <c r="I20" s="38">
        <f t="shared" si="2"/>
        <v>36.921816078336008</v>
      </c>
      <c r="J20" s="38">
        <f t="shared" si="3"/>
        <v>197.45145120153603</v>
      </c>
      <c r="R20" s="43"/>
      <c r="S20" s="38"/>
      <c r="U20" s="38"/>
    </row>
    <row r="21" spans="1:21" ht="17.25" thickTop="1" thickBot="1" x14ac:dyDescent="0.3">
      <c r="A21" s="45" t="s">
        <v>32</v>
      </c>
      <c r="B21" s="47" t="s">
        <v>11</v>
      </c>
      <c r="C21" s="47" t="s">
        <v>276</v>
      </c>
      <c r="D21" s="48">
        <v>5906286309118</v>
      </c>
      <c r="E21" s="49">
        <v>157.66253847986502</v>
      </c>
      <c r="F21" s="50">
        <v>0.23</v>
      </c>
      <c r="G21" s="37">
        <f t="shared" si="0"/>
        <v>36.262383850368956</v>
      </c>
      <c r="H21" s="37">
        <f t="shared" si="1"/>
        <v>193.92492233023398</v>
      </c>
      <c r="I21" s="38">
        <f t="shared" si="2"/>
        <v>36.262383850368956</v>
      </c>
      <c r="J21" s="38">
        <f t="shared" si="3"/>
        <v>193.92492233023398</v>
      </c>
      <c r="R21" s="49"/>
      <c r="S21" s="38"/>
      <c r="U21" s="38"/>
    </row>
    <row r="22" spans="1:21" ht="17.25" thickTop="1" thickBot="1" x14ac:dyDescent="0.3">
      <c r="A22" s="39" t="s">
        <v>34</v>
      </c>
      <c r="B22" s="41" t="s">
        <v>11</v>
      </c>
      <c r="C22" s="41" t="s">
        <v>23</v>
      </c>
      <c r="D22" s="42">
        <v>5906286300061</v>
      </c>
      <c r="E22" s="43">
        <v>171.37949257536314</v>
      </c>
      <c r="F22" s="44">
        <v>0.23</v>
      </c>
      <c r="G22" s="37">
        <f t="shared" si="0"/>
        <v>39.417283292333522</v>
      </c>
      <c r="H22" s="37">
        <f t="shared" si="1"/>
        <v>210.79677586769668</v>
      </c>
      <c r="I22" s="38">
        <f t="shared" si="2"/>
        <v>39.417283292333522</v>
      </c>
      <c r="J22" s="38">
        <f t="shared" si="3"/>
        <v>210.79677586769668</v>
      </c>
      <c r="R22" s="43"/>
      <c r="S22" s="38"/>
      <c r="U22" s="38"/>
    </row>
    <row r="23" spans="1:21" ht="17.25" thickTop="1" thickBot="1" x14ac:dyDescent="0.3">
      <c r="A23" s="45" t="s">
        <v>36</v>
      </c>
      <c r="B23" s="47" t="s">
        <v>11</v>
      </c>
      <c r="C23" s="47" t="s">
        <v>277</v>
      </c>
      <c r="D23" s="48">
        <v>5906286309156</v>
      </c>
      <c r="E23" s="49">
        <v>144.60505333126596</v>
      </c>
      <c r="F23" s="50">
        <v>0.23</v>
      </c>
      <c r="G23" s="37">
        <f t="shared" si="0"/>
        <v>33.259162266191176</v>
      </c>
      <c r="H23" s="37">
        <f t="shared" si="1"/>
        <v>177.86421559745713</v>
      </c>
      <c r="I23" s="38">
        <f t="shared" si="2"/>
        <v>33.259162266191176</v>
      </c>
      <c r="J23" s="38">
        <f t="shared" si="3"/>
        <v>177.86421559745713</v>
      </c>
      <c r="R23" s="49"/>
      <c r="S23" s="38"/>
      <c r="U23" s="38"/>
    </row>
    <row r="24" spans="1:21" ht="17.25" thickTop="1" thickBot="1" x14ac:dyDescent="0.3">
      <c r="A24" s="39" t="s">
        <v>38</v>
      </c>
      <c r="B24" s="41" t="s">
        <v>11</v>
      </c>
      <c r="C24" s="41" t="s">
        <v>25</v>
      </c>
      <c r="D24" s="42">
        <v>5906286301235</v>
      </c>
      <c r="E24" s="43">
        <v>157.18442349336331</v>
      </c>
      <c r="F24" s="44">
        <v>0.23</v>
      </c>
      <c r="G24" s="37">
        <f t="shared" si="0"/>
        <v>36.152417403473564</v>
      </c>
      <c r="H24" s="37">
        <f t="shared" si="1"/>
        <v>193.33684089683686</v>
      </c>
      <c r="I24" s="38">
        <f t="shared" si="2"/>
        <v>36.152417403473564</v>
      </c>
      <c r="J24" s="38">
        <f t="shared" si="3"/>
        <v>193.33684089683686</v>
      </c>
      <c r="R24" s="43"/>
      <c r="S24" s="38"/>
      <c r="U24" s="38"/>
    </row>
    <row r="25" spans="1:21" ht="17.25" thickTop="1" thickBot="1" x14ac:dyDescent="0.3">
      <c r="A25" s="45" t="s">
        <v>40</v>
      </c>
      <c r="B25" s="47" t="s">
        <v>11</v>
      </c>
      <c r="C25" s="47" t="s">
        <v>278</v>
      </c>
      <c r="D25" s="48">
        <v>5906286309163</v>
      </c>
      <c r="E25" s="49">
        <v>159.09688343937029</v>
      </c>
      <c r="F25" s="50">
        <v>0.23</v>
      </c>
      <c r="G25" s="37">
        <f t="shared" si="0"/>
        <v>36.592283191055166</v>
      </c>
      <c r="H25" s="37">
        <f t="shared" si="1"/>
        <v>195.68916663042546</v>
      </c>
      <c r="I25" s="38">
        <f t="shared" si="2"/>
        <v>36.592283191055166</v>
      </c>
      <c r="J25" s="38">
        <f t="shared" si="3"/>
        <v>195.68916663042546</v>
      </c>
      <c r="R25" s="49"/>
      <c r="S25" s="38"/>
      <c r="U25" s="38"/>
    </row>
    <row r="26" spans="1:21" ht="17.25" thickTop="1" thickBot="1" x14ac:dyDescent="0.3">
      <c r="A26" s="39" t="s">
        <v>42</v>
      </c>
      <c r="B26" s="41" t="s">
        <v>11</v>
      </c>
      <c r="C26" s="41" t="s">
        <v>27</v>
      </c>
      <c r="D26" s="42">
        <v>5906286301242</v>
      </c>
      <c r="E26" s="43">
        <v>172.94573132424807</v>
      </c>
      <c r="F26" s="44">
        <v>0.23</v>
      </c>
      <c r="G26" s="37">
        <f t="shared" si="0"/>
        <v>39.777518204577056</v>
      </c>
      <c r="H26" s="37">
        <f t="shared" si="1"/>
        <v>212.72324952882514</v>
      </c>
      <c r="I26" s="38">
        <f t="shared" si="2"/>
        <v>39.777518204577056</v>
      </c>
      <c r="J26" s="38">
        <f t="shared" si="3"/>
        <v>212.72324952882514</v>
      </c>
      <c r="R26" s="43"/>
      <c r="S26" s="38"/>
      <c r="U26" s="38"/>
    </row>
    <row r="27" spans="1:21" ht="17.25" thickTop="1" thickBot="1" x14ac:dyDescent="0.3">
      <c r="A27" s="45" t="s">
        <v>44</v>
      </c>
      <c r="B27" s="47" t="s">
        <v>11</v>
      </c>
      <c r="C27" s="47" t="s">
        <v>279</v>
      </c>
      <c r="D27" s="48">
        <v>5906286309170</v>
      </c>
      <c r="E27" s="49">
        <v>178.3698634124919</v>
      </c>
      <c r="F27" s="50">
        <v>0.23</v>
      </c>
      <c r="G27" s="37">
        <f t="shared" si="0"/>
        <v>41.025068584873139</v>
      </c>
      <c r="H27" s="37">
        <f t="shared" si="1"/>
        <v>219.39493199736503</v>
      </c>
      <c r="I27" s="38">
        <f t="shared" si="2"/>
        <v>41.025068584873139</v>
      </c>
      <c r="J27" s="38">
        <f t="shared" si="3"/>
        <v>219.39493199736503</v>
      </c>
      <c r="R27" s="49"/>
      <c r="S27" s="38"/>
      <c r="U27" s="38"/>
    </row>
    <row r="28" spans="1:21" ht="17.25" thickTop="1" thickBot="1" x14ac:dyDescent="0.3">
      <c r="A28" s="39" t="s">
        <v>46</v>
      </c>
      <c r="B28" s="41" t="s">
        <v>11</v>
      </c>
      <c r="C28" s="41" t="s">
        <v>29</v>
      </c>
      <c r="D28" s="51">
        <v>5906286301259</v>
      </c>
      <c r="E28" s="52">
        <v>193.90035711196205</v>
      </c>
      <c r="F28" s="44">
        <v>0.23</v>
      </c>
      <c r="G28" s="37">
        <f t="shared" si="0"/>
        <v>44.597082135751272</v>
      </c>
      <c r="H28" s="37">
        <f t="shared" si="1"/>
        <v>238.49743924771332</v>
      </c>
      <c r="I28" s="38">
        <f t="shared" si="2"/>
        <v>44.597082135751272</v>
      </c>
      <c r="J28" s="38">
        <f t="shared" si="3"/>
        <v>238.49743924771332</v>
      </c>
      <c r="R28" s="52"/>
      <c r="S28" s="38"/>
      <c r="U28" s="38"/>
    </row>
    <row r="29" spans="1:21" ht="17.25" thickTop="1" thickBot="1" x14ac:dyDescent="0.3">
      <c r="A29" s="39" t="s">
        <v>48</v>
      </c>
      <c r="B29" s="41" t="s">
        <v>11</v>
      </c>
      <c r="C29" s="53" t="s">
        <v>280</v>
      </c>
      <c r="D29" s="35">
        <v>5906286303659</v>
      </c>
      <c r="E29" s="10">
        <v>234.57120209768456</v>
      </c>
      <c r="F29" s="54">
        <v>0.23</v>
      </c>
      <c r="G29" s="37">
        <f t="shared" si="0"/>
        <v>53.951376482467452</v>
      </c>
      <c r="H29" s="37">
        <f t="shared" si="1"/>
        <v>288.52257858015201</v>
      </c>
      <c r="I29" s="38">
        <f t="shared" si="2"/>
        <v>53.951376482467452</v>
      </c>
      <c r="J29" s="38">
        <f t="shared" si="3"/>
        <v>288.52257858015201</v>
      </c>
      <c r="R29" s="10"/>
      <c r="S29" s="38"/>
      <c r="U29" s="38"/>
    </row>
    <row r="30" spans="1:21" ht="17.25" thickTop="1" thickBot="1" x14ac:dyDescent="0.3">
      <c r="A30" s="39" t="s">
        <v>50</v>
      </c>
      <c r="B30" s="41" t="s">
        <v>11</v>
      </c>
      <c r="C30" s="53" t="s">
        <v>281</v>
      </c>
      <c r="D30" s="35">
        <v>5906286303666</v>
      </c>
      <c r="E30" s="10">
        <v>252.61148242391045</v>
      </c>
      <c r="F30" s="44">
        <v>0.23</v>
      </c>
      <c r="G30" s="37">
        <f t="shared" si="0"/>
        <v>58.100640957499408</v>
      </c>
      <c r="H30" s="37">
        <f t="shared" si="1"/>
        <v>310.71212338140987</v>
      </c>
      <c r="I30" s="38">
        <f t="shared" si="2"/>
        <v>58.100640957499408</v>
      </c>
      <c r="J30" s="38">
        <f t="shared" si="3"/>
        <v>310.71212338140987</v>
      </c>
      <c r="R30" s="10"/>
      <c r="S30" s="38"/>
      <c r="U30" s="38"/>
    </row>
    <row r="31" spans="1:21" ht="17.25" thickTop="1" thickBot="1" x14ac:dyDescent="0.3">
      <c r="A31" s="45" t="s">
        <v>52</v>
      </c>
      <c r="B31" s="47" t="s">
        <v>11</v>
      </c>
      <c r="C31" s="47" t="s">
        <v>282</v>
      </c>
      <c r="D31" s="55">
        <v>5906286309026</v>
      </c>
      <c r="E31" s="56">
        <v>171.49215283199999</v>
      </c>
      <c r="F31" s="50">
        <v>0.23</v>
      </c>
      <c r="G31" s="37">
        <f t="shared" si="0"/>
        <v>39.443195151360001</v>
      </c>
      <c r="H31" s="37">
        <f t="shared" si="1"/>
        <v>210.93534798335997</v>
      </c>
      <c r="I31" s="38">
        <f t="shared" si="2"/>
        <v>39.443195151360001</v>
      </c>
      <c r="J31" s="38">
        <f t="shared" si="3"/>
        <v>210.93534798335997</v>
      </c>
      <c r="R31" s="56"/>
      <c r="S31" s="38"/>
      <c r="U31" s="38"/>
    </row>
    <row r="32" spans="1:21" ht="17.25" thickTop="1" thickBot="1" x14ac:dyDescent="0.3">
      <c r="A32" s="45" t="s">
        <v>54</v>
      </c>
      <c r="B32" s="41" t="s">
        <v>11</v>
      </c>
      <c r="C32" s="41" t="s">
        <v>31</v>
      </c>
      <c r="D32" s="42">
        <v>5906286300078</v>
      </c>
      <c r="E32" s="43">
        <v>186.40512737280005</v>
      </c>
      <c r="F32" s="44">
        <v>0.23</v>
      </c>
      <c r="G32" s="37">
        <f t="shared" si="0"/>
        <v>42.873179295744016</v>
      </c>
      <c r="H32" s="37">
        <f t="shared" si="1"/>
        <v>229.27830666854408</v>
      </c>
      <c r="I32" s="38">
        <f t="shared" si="2"/>
        <v>42.873179295744016</v>
      </c>
      <c r="J32" s="38">
        <f t="shared" si="3"/>
        <v>229.27830666854408</v>
      </c>
      <c r="R32" s="43"/>
      <c r="S32" s="38"/>
      <c r="U32" s="38"/>
    </row>
    <row r="33" spans="1:21" ht="17.25" thickTop="1" thickBot="1" x14ac:dyDescent="0.3">
      <c r="A33" s="45" t="s">
        <v>56</v>
      </c>
      <c r="B33" s="47" t="s">
        <v>11</v>
      </c>
      <c r="C33" s="47" t="s">
        <v>283</v>
      </c>
      <c r="D33" s="48">
        <v>5906286309033</v>
      </c>
      <c r="E33" s="49">
        <v>186.40512737280005</v>
      </c>
      <c r="F33" s="50">
        <v>0.23</v>
      </c>
      <c r="G33" s="37">
        <f t="shared" si="0"/>
        <v>42.873179295744016</v>
      </c>
      <c r="H33" s="37">
        <f t="shared" si="1"/>
        <v>229.27830666854408</v>
      </c>
      <c r="I33" s="38">
        <f t="shared" si="2"/>
        <v>42.873179295744016</v>
      </c>
      <c r="J33" s="38">
        <f t="shared" si="3"/>
        <v>229.27830666854408</v>
      </c>
      <c r="R33" s="49"/>
      <c r="S33" s="38"/>
      <c r="U33" s="38"/>
    </row>
    <row r="34" spans="1:21" ht="17.25" thickTop="1" thickBot="1" x14ac:dyDescent="0.3">
      <c r="A34" s="45" t="s">
        <v>58</v>
      </c>
      <c r="B34" s="41" t="s">
        <v>11</v>
      </c>
      <c r="C34" s="41" t="s">
        <v>33</v>
      </c>
      <c r="D34" s="42">
        <v>5906286300085</v>
      </c>
      <c r="E34" s="43">
        <v>202.61610915840001</v>
      </c>
      <c r="F34" s="44">
        <v>0.23</v>
      </c>
      <c r="G34" s="37">
        <f t="shared" si="0"/>
        <v>46.601705106432007</v>
      </c>
      <c r="H34" s="37">
        <f t="shared" si="1"/>
        <v>249.21781426483201</v>
      </c>
      <c r="I34" s="38">
        <f t="shared" si="2"/>
        <v>46.601705106432007</v>
      </c>
      <c r="J34" s="38">
        <f t="shared" si="3"/>
        <v>249.21781426483201</v>
      </c>
      <c r="R34" s="43"/>
      <c r="S34" s="38"/>
      <c r="U34" s="38"/>
    </row>
    <row r="35" spans="1:21" ht="17.25" thickTop="1" thickBot="1" x14ac:dyDescent="0.3">
      <c r="A35" s="45" t="s">
        <v>60</v>
      </c>
      <c r="B35" s="47" t="s">
        <v>11</v>
      </c>
      <c r="C35" s="47" t="s">
        <v>284</v>
      </c>
      <c r="D35" s="48">
        <v>5906286309040</v>
      </c>
      <c r="E35" s="49">
        <v>201.93888798719999</v>
      </c>
      <c r="F35" s="50">
        <v>0.23</v>
      </c>
      <c r="G35" s="37">
        <f t="shared" si="0"/>
        <v>46.445944237055997</v>
      </c>
      <c r="H35" s="37">
        <f t="shared" si="1"/>
        <v>248.384832224256</v>
      </c>
      <c r="I35" s="38">
        <f t="shared" si="2"/>
        <v>46.445944237055997</v>
      </c>
      <c r="J35" s="38">
        <f t="shared" si="3"/>
        <v>248.384832224256</v>
      </c>
      <c r="R35" s="49"/>
      <c r="S35" s="38"/>
      <c r="U35" s="38"/>
    </row>
    <row r="36" spans="1:21" ht="17.25" thickTop="1" thickBot="1" x14ac:dyDescent="0.3">
      <c r="A36" s="45" t="s">
        <v>62</v>
      </c>
      <c r="B36" s="41" t="s">
        <v>11</v>
      </c>
      <c r="C36" s="41" t="s">
        <v>35</v>
      </c>
      <c r="D36" s="42">
        <v>5906286300092</v>
      </c>
      <c r="E36" s="43">
        <v>219.50431211520004</v>
      </c>
      <c r="F36" s="44">
        <v>0.23</v>
      </c>
      <c r="G36" s="37">
        <f t="shared" si="0"/>
        <v>50.485991786496008</v>
      </c>
      <c r="H36" s="37">
        <f t="shared" si="1"/>
        <v>269.99030390169605</v>
      </c>
      <c r="I36" s="38">
        <f t="shared" si="2"/>
        <v>50.485991786496008</v>
      </c>
      <c r="J36" s="38">
        <f t="shared" si="3"/>
        <v>269.99030390169605</v>
      </c>
      <c r="R36" s="43"/>
      <c r="S36" s="38"/>
      <c r="U36" s="38"/>
    </row>
    <row r="37" spans="1:21" ht="17.25" thickTop="1" thickBot="1" x14ac:dyDescent="0.3">
      <c r="A37" s="45" t="s">
        <v>64</v>
      </c>
      <c r="B37" s="47" t="s">
        <v>11</v>
      </c>
      <c r="C37" s="47" t="s">
        <v>285</v>
      </c>
      <c r="D37" s="48">
        <v>5906286309057</v>
      </c>
      <c r="E37" s="49">
        <v>202.60534721102809</v>
      </c>
      <c r="F37" s="50">
        <v>0.23</v>
      </c>
      <c r="G37" s="37">
        <f t="shared" si="0"/>
        <v>46.599229858536461</v>
      </c>
      <c r="H37" s="37">
        <f t="shared" si="1"/>
        <v>249.20457706956455</v>
      </c>
      <c r="I37" s="38">
        <f t="shared" si="2"/>
        <v>46.599229858536461</v>
      </c>
      <c r="J37" s="38">
        <f t="shared" si="3"/>
        <v>249.20457706956455</v>
      </c>
      <c r="R37" s="49"/>
      <c r="S37" s="38"/>
      <c r="U37" s="38"/>
    </row>
    <row r="38" spans="1:21" ht="17.25" thickTop="1" thickBot="1" x14ac:dyDescent="0.3">
      <c r="A38" s="45" t="s">
        <v>66</v>
      </c>
      <c r="B38" s="41" t="s">
        <v>11</v>
      </c>
      <c r="C38" s="41" t="s">
        <v>37</v>
      </c>
      <c r="D38" s="42">
        <v>5906286300108</v>
      </c>
      <c r="E38" s="43">
        <v>220.24614154057483</v>
      </c>
      <c r="F38" s="44">
        <v>0.23</v>
      </c>
      <c r="G38" s="37">
        <f t="shared" si="0"/>
        <v>50.656612554332213</v>
      </c>
      <c r="H38" s="37">
        <f t="shared" si="1"/>
        <v>270.90275409490704</v>
      </c>
      <c r="I38" s="38">
        <f t="shared" si="2"/>
        <v>50.656612554332213</v>
      </c>
      <c r="J38" s="38">
        <f t="shared" si="3"/>
        <v>270.90275409490704</v>
      </c>
      <c r="R38" s="43"/>
      <c r="S38" s="38"/>
      <c r="U38" s="38"/>
    </row>
    <row r="39" spans="1:21" ht="17.25" thickTop="1" thickBot="1" x14ac:dyDescent="0.3">
      <c r="A39" s="45" t="s">
        <v>68</v>
      </c>
      <c r="B39" s="47" t="s">
        <v>11</v>
      </c>
      <c r="C39" s="47" t="s">
        <v>286</v>
      </c>
      <c r="D39" s="48">
        <v>5906286309064</v>
      </c>
      <c r="E39" s="49">
        <v>216.12446062245647</v>
      </c>
      <c r="F39" s="50">
        <v>0.23</v>
      </c>
      <c r="G39" s="37">
        <f t="shared" si="0"/>
        <v>49.708625943164989</v>
      </c>
      <c r="H39" s="37">
        <f t="shared" si="1"/>
        <v>265.83308656562144</v>
      </c>
      <c r="I39" s="38">
        <f t="shared" si="2"/>
        <v>49.708625943164989</v>
      </c>
      <c r="J39" s="38">
        <f t="shared" si="3"/>
        <v>265.83308656562144</v>
      </c>
      <c r="R39" s="49"/>
      <c r="S39" s="38"/>
      <c r="U39" s="38"/>
    </row>
    <row r="40" spans="1:21" ht="17.25" thickTop="1" thickBot="1" x14ac:dyDescent="0.3">
      <c r="A40" s="45" t="s">
        <v>70</v>
      </c>
      <c r="B40" s="41" t="s">
        <v>11</v>
      </c>
      <c r="C40" s="41" t="s">
        <v>39</v>
      </c>
      <c r="D40" s="42">
        <v>5906286300115</v>
      </c>
      <c r="E40" s="43">
        <v>234.93581233274881</v>
      </c>
      <c r="F40" s="44">
        <v>0.23</v>
      </c>
      <c r="G40" s="37">
        <f t="shared" si="0"/>
        <v>54.035236836532228</v>
      </c>
      <c r="H40" s="37">
        <f t="shared" si="1"/>
        <v>288.97104916928106</v>
      </c>
      <c r="I40" s="38">
        <f t="shared" si="2"/>
        <v>54.035236836532228</v>
      </c>
      <c r="J40" s="38">
        <f t="shared" si="3"/>
        <v>288.97104916928106</v>
      </c>
      <c r="R40" s="43"/>
      <c r="S40" s="38"/>
      <c r="U40" s="38"/>
    </row>
    <row r="41" spans="1:21" ht="17.25" thickTop="1" thickBot="1" x14ac:dyDescent="0.3">
      <c r="A41" s="45" t="s">
        <v>72</v>
      </c>
      <c r="B41" s="47" t="s">
        <v>11</v>
      </c>
      <c r="C41" s="47" t="s">
        <v>287</v>
      </c>
      <c r="D41" s="48">
        <v>5906286309071</v>
      </c>
      <c r="E41" s="49">
        <v>231.90592481280004</v>
      </c>
      <c r="F41" s="50">
        <v>0.23</v>
      </c>
      <c r="G41" s="37">
        <f t="shared" si="0"/>
        <v>53.338362706944011</v>
      </c>
      <c r="H41" s="37">
        <f t="shared" si="1"/>
        <v>285.24428751974403</v>
      </c>
      <c r="I41" s="38">
        <f t="shared" si="2"/>
        <v>53.338362706944011</v>
      </c>
      <c r="J41" s="38">
        <f t="shared" si="3"/>
        <v>285.24428751974403</v>
      </c>
      <c r="R41" s="49"/>
      <c r="S41" s="38"/>
      <c r="U41" s="38"/>
    </row>
    <row r="42" spans="1:21" ht="17.25" thickTop="1" thickBot="1" x14ac:dyDescent="0.3">
      <c r="A42" s="45" t="s">
        <v>74</v>
      </c>
      <c r="B42" s="41" t="s">
        <v>11</v>
      </c>
      <c r="C42" s="41" t="s">
        <v>41</v>
      </c>
      <c r="D42" s="42">
        <v>5906286300122</v>
      </c>
      <c r="E42" s="43">
        <v>252.08147220479998</v>
      </c>
      <c r="F42" s="44">
        <v>0.23</v>
      </c>
      <c r="G42" s="37">
        <f t="shared" si="0"/>
        <v>57.978738607103999</v>
      </c>
      <c r="H42" s="37">
        <f t="shared" si="1"/>
        <v>310.06021081190397</v>
      </c>
      <c r="I42" s="38">
        <f t="shared" si="2"/>
        <v>57.978738607103999</v>
      </c>
      <c r="J42" s="38">
        <f t="shared" si="3"/>
        <v>310.06021081190397</v>
      </c>
      <c r="R42" s="43"/>
      <c r="S42" s="38"/>
      <c r="U42" s="38"/>
    </row>
    <row r="43" spans="1:21" ht="17.25" thickTop="1" thickBot="1" x14ac:dyDescent="0.3">
      <c r="A43" s="45" t="s">
        <v>76</v>
      </c>
      <c r="B43" s="47" t="s">
        <v>11</v>
      </c>
      <c r="C43" s="47" t="s">
        <v>288</v>
      </c>
      <c r="D43" s="48">
        <v>5906286309422</v>
      </c>
      <c r="E43" s="49">
        <v>133.10217768960001</v>
      </c>
      <c r="F43" s="50">
        <v>0.23</v>
      </c>
      <c r="G43" s="37">
        <f t="shared" ref="G43:G74" si="4">E43*0.23</f>
        <v>30.613500868608003</v>
      </c>
      <c r="H43" s="37">
        <f t="shared" ref="H43:H66" si="5">E43+G43</f>
        <v>163.71567855820803</v>
      </c>
      <c r="I43" s="38">
        <f t="shared" si="2"/>
        <v>30.613500868608003</v>
      </c>
      <c r="J43" s="38">
        <f t="shared" si="3"/>
        <v>163.71567855820803</v>
      </c>
      <c r="R43" s="49"/>
      <c r="S43" s="38"/>
      <c r="U43" s="38"/>
    </row>
    <row r="44" spans="1:21" ht="17.25" thickTop="1" thickBot="1" x14ac:dyDescent="0.3">
      <c r="A44" s="45" t="s">
        <v>78</v>
      </c>
      <c r="B44" s="41" t="s">
        <v>11</v>
      </c>
      <c r="C44" s="41" t="s">
        <v>43</v>
      </c>
      <c r="D44" s="42">
        <v>5906286300139</v>
      </c>
      <c r="E44" s="43">
        <v>144.68548147200002</v>
      </c>
      <c r="F44" s="44">
        <v>0.23</v>
      </c>
      <c r="G44" s="37">
        <f t="shared" si="4"/>
        <v>33.277660738560009</v>
      </c>
      <c r="H44" s="37">
        <f t="shared" si="5"/>
        <v>177.96314221056002</v>
      </c>
      <c r="I44" s="38">
        <f t="shared" si="2"/>
        <v>33.277660738560009</v>
      </c>
      <c r="J44" s="38">
        <f t="shared" si="3"/>
        <v>177.96314221056002</v>
      </c>
      <c r="R44" s="43"/>
      <c r="S44" s="38"/>
      <c r="U44" s="38"/>
    </row>
    <row r="45" spans="1:21" ht="17.25" thickTop="1" thickBot="1" x14ac:dyDescent="0.3">
      <c r="A45" s="45" t="s">
        <v>80</v>
      </c>
      <c r="B45" s="47" t="s">
        <v>11</v>
      </c>
      <c r="C45" s="47" t="s">
        <v>289</v>
      </c>
      <c r="D45" s="48">
        <v>5906286309439</v>
      </c>
      <c r="E45" s="49">
        <v>144.68548147200002</v>
      </c>
      <c r="F45" s="50">
        <v>0.23</v>
      </c>
      <c r="G45" s="37">
        <f t="shared" si="4"/>
        <v>33.277660738560009</v>
      </c>
      <c r="H45" s="37">
        <f t="shared" si="5"/>
        <v>177.96314221056002</v>
      </c>
      <c r="I45" s="38">
        <f t="shared" si="2"/>
        <v>33.277660738560009</v>
      </c>
      <c r="J45" s="38">
        <f t="shared" si="3"/>
        <v>177.96314221056002</v>
      </c>
      <c r="R45" s="49"/>
      <c r="S45" s="38"/>
      <c r="U45" s="38"/>
    </row>
    <row r="46" spans="1:21" ht="17.25" thickTop="1" thickBot="1" x14ac:dyDescent="0.3">
      <c r="A46" s="45" t="s">
        <v>82</v>
      </c>
      <c r="B46" s="41" t="s">
        <v>11</v>
      </c>
      <c r="C46" s="41" t="s">
        <v>45</v>
      </c>
      <c r="D46" s="42">
        <v>5906286300146</v>
      </c>
      <c r="E46" s="43">
        <v>157.27050823680003</v>
      </c>
      <c r="F46" s="44">
        <v>0.23</v>
      </c>
      <c r="G46" s="37">
        <f t="shared" si="4"/>
        <v>36.172216894464007</v>
      </c>
      <c r="H46" s="37">
        <f t="shared" si="5"/>
        <v>193.44272513126404</v>
      </c>
      <c r="I46" s="38">
        <f t="shared" si="2"/>
        <v>36.172216894464007</v>
      </c>
      <c r="J46" s="38">
        <f t="shared" si="3"/>
        <v>193.44272513126404</v>
      </c>
      <c r="R46" s="43"/>
      <c r="S46" s="38"/>
      <c r="U46" s="38"/>
    </row>
    <row r="47" spans="1:21" ht="17.25" thickTop="1" thickBot="1" x14ac:dyDescent="0.3">
      <c r="A47" s="45" t="s">
        <v>84</v>
      </c>
      <c r="B47" s="47" t="s">
        <v>11</v>
      </c>
      <c r="C47" s="47" t="s">
        <v>290</v>
      </c>
      <c r="D47" s="48">
        <v>5906286309446</v>
      </c>
      <c r="E47" s="49">
        <v>157.84896798720001</v>
      </c>
      <c r="F47" s="50">
        <v>0.23</v>
      </c>
      <c r="G47" s="37">
        <f t="shared" si="4"/>
        <v>36.305262637056003</v>
      </c>
      <c r="H47" s="37">
        <f t="shared" si="5"/>
        <v>194.154230624256</v>
      </c>
      <c r="I47" s="38">
        <f t="shared" si="2"/>
        <v>36.305262637056003</v>
      </c>
      <c r="J47" s="38">
        <f t="shared" si="3"/>
        <v>194.154230624256</v>
      </c>
      <c r="R47" s="49"/>
      <c r="S47" s="38"/>
      <c r="U47" s="38"/>
    </row>
    <row r="48" spans="1:21" ht="17.25" thickTop="1" thickBot="1" x14ac:dyDescent="0.3">
      <c r="A48" s="45" t="s">
        <v>86</v>
      </c>
      <c r="B48" s="41" t="s">
        <v>11</v>
      </c>
      <c r="C48" s="41" t="s">
        <v>47</v>
      </c>
      <c r="D48" s="42">
        <v>5906286300153</v>
      </c>
      <c r="E48" s="43">
        <v>171.57680547840002</v>
      </c>
      <c r="F48" s="44">
        <v>0.23</v>
      </c>
      <c r="G48" s="37">
        <f t="shared" si="4"/>
        <v>39.462665260032004</v>
      </c>
      <c r="H48" s="37">
        <f t="shared" si="5"/>
        <v>211.03947073843202</v>
      </c>
      <c r="I48" s="38">
        <f t="shared" si="2"/>
        <v>39.462665260032004</v>
      </c>
      <c r="J48" s="38">
        <f t="shared" si="3"/>
        <v>211.03947073843202</v>
      </c>
      <c r="R48" s="43"/>
      <c r="S48" s="38"/>
      <c r="U48" s="38"/>
    </row>
    <row r="49" spans="1:21" ht="17.25" thickTop="1" thickBot="1" x14ac:dyDescent="0.3">
      <c r="A49" s="45" t="s">
        <v>88</v>
      </c>
      <c r="B49" s="47" t="s">
        <v>11</v>
      </c>
      <c r="C49" s="47" t="s">
        <v>291</v>
      </c>
      <c r="D49" s="48">
        <v>5906286309330</v>
      </c>
      <c r="E49" s="49">
        <v>185.9372695781573</v>
      </c>
      <c r="F49" s="50">
        <v>0.23</v>
      </c>
      <c r="G49" s="37">
        <f t="shared" si="4"/>
        <v>42.765572002976178</v>
      </c>
      <c r="H49" s="37">
        <f t="shared" si="5"/>
        <v>228.70284158113347</v>
      </c>
      <c r="I49" s="38">
        <f t="shared" si="2"/>
        <v>42.765572002976178</v>
      </c>
      <c r="J49" s="38">
        <f t="shared" si="3"/>
        <v>228.70284158113347</v>
      </c>
      <c r="R49" s="49"/>
      <c r="S49" s="38"/>
      <c r="U49" s="38"/>
    </row>
    <row r="50" spans="1:21" ht="17.25" thickTop="1" thickBot="1" x14ac:dyDescent="0.3">
      <c r="A50" s="45" t="s">
        <v>90</v>
      </c>
      <c r="B50" s="41" t="s">
        <v>11</v>
      </c>
      <c r="C50" s="41" t="s">
        <v>49</v>
      </c>
      <c r="D50" s="42">
        <v>5906286300160</v>
      </c>
      <c r="E50" s="43">
        <v>202.12723222452635</v>
      </c>
      <c r="F50" s="44">
        <v>0.23</v>
      </c>
      <c r="G50" s="37">
        <f t="shared" si="4"/>
        <v>46.489263411641062</v>
      </c>
      <c r="H50" s="37">
        <f t="shared" si="5"/>
        <v>248.61649563616743</v>
      </c>
      <c r="I50" s="38">
        <f t="shared" si="2"/>
        <v>46.489263411641062</v>
      </c>
      <c r="J50" s="38">
        <f t="shared" si="3"/>
        <v>248.61649563616743</v>
      </c>
      <c r="R50" s="43"/>
      <c r="S50" s="38"/>
      <c r="U50" s="38"/>
    </row>
    <row r="51" spans="1:21" ht="17.25" thickTop="1" thickBot="1" x14ac:dyDescent="0.3">
      <c r="A51" s="45" t="s">
        <v>92</v>
      </c>
      <c r="B51" s="47" t="s">
        <v>11</v>
      </c>
      <c r="C51" s="47" t="s">
        <v>292</v>
      </c>
      <c r="D51" s="48">
        <v>5906286309347</v>
      </c>
      <c r="E51" s="49">
        <v>200.26423244953688</v>
      </c>
      <c r="F51" s="50">
        <v>0.23</v>
      </c>
      <c r="G51" s="37">
        <f t="shared" si="4"/>
        <v>46.060773463393481</v>
      </c>
      <c r="H51" s="37">
        <f t="shared" si="5"/>
        <v>246.32500591293035</v>
      </c>
      <c r="I51" s="38">
        <f t="shared" si="2"/>
        <v>46.060773463393481</v>
      </c>
      <c r="J51" s="38">
        <f t="shared" si="3"/>
        <v>246.32500591293035</v>
      </c>
      <c r="R51" s="49"/>
      <c r="S51" s="38"/>
      <c r="U51" s="38"/>
    </row>
    <row r="52" spans="1:21" ht="17.25" thickTop="1" thickBot="1" x14ac:dyDescent="0.3">
      <c r="A52" s="45" t="s">
        <v>94</v>
      </c>
      <c r="B52" s="41" t="s">
        <v>11</v>
      </c>
      <c r="C52" s="41" t="s">
        <v>51</v>
      </c>
      <c r="D52" s="42">
        <v>5906286300177</v>
      </c>
      <c r="E52" s="43">
        <v>217.67421264766892</v>
      </c>
      <c r="F52" s="44">
        <v>0.23</v>
      </c>
      <c r="G52" s="37">
        <f t="shared" si="4"/>
        <v>50.065068908963852</v>
      </c>
      <c r="H52" s="37">
        <f t="shared" si="5"/>
        <v>267.73928155663276</v>
      </c>
      <c r="I52" s="38">
        <f t="shared" si="2"/>
        <v>50.065068908963852</v>
      </c>
      <c r="J52" s="38">
        <f t="shared" si="3"/>
        <v>267.73928155663276</v>
      </c>
      <c r="R52" s="43"/>
      <c r="S52" s="38"/>
      <c r="U52" s="38"/>
    </row>
    <row r="53" spans="1:21" ht="17.25" thickTop="1" thickBot="1" x14ac:dyDescent="0.3">
      <c r="A53" s="45" t="s">
        <v>96</v>
      </c>
      <c r="B53" s="47" t="s">
        <v>11</v>
      </c>
      <c r="C53" s="47" t="s">
        <v>293</v>
      </c>
      <c r="D53" s="48">
        <v>5906286309354</v>
      </c>
      <c r="E53" s="57">
        <v>214.59119532091643</v>
      </c>
      <c r="F53" s="50">
        <v>0.23</v>
      </c>
      <c r="G53" s="37">
        <f t="shared" si="4"/>
        <v>49.355974923810777</v>
      </c>
      <c r="H53" s="37">
        <f t="shared" si="5"/>
        <v>263.9471702447272</v>
      </c>
      <c r="I53" s="38">
        <f t="shared" si="2"/>
        <v>49.355974923810777</v>
      </c>
      <c r="J53" s="38">
        <f t="shared" si="3"/>
        <v>263.9471702447272</v>
      </c>
      <c r="R53" s="57"/>
      <c r="S53" s="38"/>
      <c r="U53" s="38"/>
    </row>
    <row r="54" spans="1:21" ht="17.25" thickTop="1" thickBot="1" x14ac:dyDescent="0.3">
      <c r="A54" s="45" t="s">
        <v>98</v>
      </c>
      <c r="B54" s="41" t="s">
        <v>11</v>
      </c>
      <c r="C54" s="41" t="s">
        <v>53</v>
      </c>
      <c r="D54" s="42">
        <v>5906286300184</v>
      </c>
      <c r="E54" s="43">
        <v>233.25416651815652</v>
      </c>
      <c r="F54" s="44">
        <v>0.23</v>
      </c>
      <c r="G54" s="37">
        <f t="shared" si="4"/>
        <v>53.648458299175999</v>
      </c>
      <c r="H54" s="37">
        <f t="shared" si="5"/>
        <v>286.90262481733254</v>
      </c>
      <c r="I54" s="38">
        <f t="shared" si="2"/>
        <v>53.648458299175999</v>
      </c>
      <c r="J54" s="38">
        <f t="shared" si="3"/>
        <v>286.90262481733254</v>
      </c>
      <c r="R54" s="43"/>
      <c r="S54" s="38"/>
      <c r="U54" s="38"/>
    </row>
    <row r="55" spans="1:21" ht="17.25" thickTop="1" thickBot="1" x14ac:dyDescent="0.3">
      <c r="A55" s="45" t="s">
        <v>100</v>
      </c>
      <c r="B55" s="47" t="s">
        <v>11</v>
      </c>
      <c r="C55" s="47" t="s">
        <v>294</v>
      </c>
      <c r="D55" s="48">
        <v>5906286309309</v>
      </c>
      <c r="E55" s="49">
        <v>172.41815616672892</v>
      </c>
      <c r="F55" s="50">
        <v>0.23</v>
      </c>
      <c r="G55" s="37">
        <f t="shared" si="4"/>
        <v>39.656175918347657</v>
      </c>
      <c r="H55" s="37">
        <f t="shared" si="5"/>
        <v>212.07433208507658</v>
      </c>
      <c r="I55" s="38">
        <f t="shared" si="2"/>
        <v>39.656175918347657</v>
      </c>
      <c r="J55" s="38">
        <f t="shared" si="3"/>
        <v>212.07433208507658</v>
      </c>
      <c r="R55" s="49"/>
      <c r="S55" s="38"/>
      <c r="U55" s="38"/>
    </row>
    <row r="56" spans="1:21" ht="17.25" thickTop="1" thickBot="1" x14ac:dyDescent="0.3">
      <c r="A56" s="45" t="s">
        <v>102</v>
      </c>
      <c r="B56" s="41" t="s">
        <v>11</v>
      </c>
      <c r="C56" s="41" t="s">
        <v>55</v>
      </c>
      <c r="D56" s="42">
        <v>5906286300191</v>
      </c>
      <c r="E56" s="43">
        <v>187.40458798500745</v>
      </c>
      <c r="F56" s="44">
        <v>0.23</v>
      </c>
      <c r="G56" s="37">
        <f t="shared" si="4"/>
        <v>43.103055236551718</v>
      </c>
      <c r="H56" s="37">
        <f t="shared" si="5"/>
        <v>230.50764322155916</v>
      </c>
      <c r="I56" s="38">
        <f t="shared" si="2"/>
        <v>43.103055236551718</v>
      </c>
      <c r="J56" s="38">
        <f t="shared" si="3"/>
        <v>230.50764322155916</v>
      </c>
      <c r="R56" s="43"/>
      <c r="S56" s="38"/>
      <c r="U56" s="38"/>
    </row>
    <row r="57" spans="1:21" ht="17.25" thickTop="1" thickBot="1" x14ac:dyDescent="0.3">
      <c r="A57" s="45" t="s">
        <v>104</v>
      </c>
      <c r="B57" s="47" t="s">
        <v>11</v>
      </c>
      <c r="C57" s="47" t="s">
        <v>295</v>
      </c>
      <c r="D57" s="48">
        <v>5906286309316</v>
      </c>
      <c r="E57" s="49">
        <v>195.66048337920003</v>
      </c>
      <c r="F57" s="50">
        <v>0.23</v>
      </c>
      <c r="G57" s="37">
        <f t="shared" si="4"/>
        <v>45.001911177216009</v>
      </c>
      <c r="H57" s="37">
        <f t="shared" si="5"/>
        <v>240.66239455641605</v>
      </c>
      <c r="I57" s="38">
        <f t="shared" si="2"/>
        <v>45.001911177216009</v>
      </c>
      <c r="J57" s="38">
        <f t="shared" si="3"/>
        <v>240.66239455641605</v>
      </c>
      <c r="R57" s="49"/>
      <c r="S57" s="38"/>
      <c r="U57" s="38"/>
    </row>
    <row r="58" spans="1:21" ht="17.25" thickTop="1" thickBot="1" x14ac:dyDescent="0.3">
      <c r="A58" s="45" t="s">
        <v>106</v>
      </c>
      <c r="B58" s="41" t="s">
        <v>11</v>
      </c>
      <c r="C58" s="41" t="s">
        <v>57</v>
      </c>
      <c r="D58" s="42">
        <v>5906286300207</v>
      </c>
      <c r="E58" s="43">
        <v>212.67566530560006</v>
      </c>
      <c r="F58" s="44">
        <v>0.23</v>
      </c>
      <c r="G58" s="37">
        <f t="shared" si="4"/>
        <v>48.915403020288018</v>
      </c>
      <c r="H58" s="37">
        <f t="shared" si="5"/>
        <v>261.5910683258881</v>
      </c>
      <c r="I58" s="38">
        <f t="shared" si="2"/>
        <v>48.915403020288018</v>
      </c>
      <c r="J58" s="38">
        <f t="shared" si="3"/>
        <v>261.5910683258881</v>
      </c>
      <c r="R58" s="43"/>
      <c r="S58" s="38"/>
      <c r="U58" s="38"/>
    </row>
    <row r="59" spans="1:21" ht="17.25" thickTop="1" thickBot="1" x14ac:dyDescent="0.3">
      <c r="A59" s="45" t="s">
        <v>296</v>
      </c>
      <c r="B59" s="47" t="s">
        <v>11</v>
      </c>
      <c r="C59" s="47" t="s">
        <v>297</v>
      </c>
      <c r="D59" s="48">
        <v>5906286309323</v>
      </c>
      <c r="E59" s="49">
        <v>204.92997524884689</v>
      </c>
      <c r="F59" s="50">
        <v>0.23</v>
      </c>
      <c r="G59" s="37">
        <f t="shared" si="4"/>
        <v>47.133894307234783</v>
      </c>
      <c r="H59" s="37">
        <f t="shared" si="5"/>
        <v>252.06386955608167</v>
      </c>
      <c r="I59" s="38">
        <f t="shared" si="2"/>
        <v>47.133894307234783</v>
      </c>
      <c r="J59" s="38">
        <f t="shared" si="3"/>
        <v>252.06386955608167</v>
      </c>
      <c r="R59" s="49"/>
      <c r="S59" s="38"/>
      <c r="U59" s="38"/>
    </row>
    <row r="60" spans="1:21" ht="17.25" thickTop="1" thickBot="1" x14ac:dyDescent="0.3">
      <c r="A60" s="45" t="s">
        <v>298</v>
      </c>
      <c r="B60" s="41" t="s">
        <v>11</v>
      </c>
      <c r="C60" s="41" t="s">
        <v>59</v>
      </c>
      <c r="D60" s="42">
        <v>5906286300214</v>
      </c>
      <c r="E60" s="43">
        <v>222.75212353879087</v>
      </c>
      <c r="F60" s="44">
        <v>0.23</v>
      </c>
      <c r="G60" s="37">
        <f t="shared" si="4"/>
        <v>51.232988413921902</v>
      </c>
      <c r="H60" s="37">
        <f t="shared" si="5"/>
        <v>273.98511195271277</v>
      </c>
      <c r="I60" s="38">
        <f t="shared" si="2"/>
        <v>51.232988413921902</v>
      </c>
      <c r="J60" s="38">
        <f t="shared" si="3"/>
        <v>273.98511195271277</v>
      </c>
      <c r="R60" s="43"/>
      <c r="S60" s="38"/>
      <c r="U60" s="38"/>
    </row>
    <row r="61" spans="1:21" ht="17.25" thickTop="1" thickBot="1" x14ac:dyDescent="0.3">
      <c r="A61" s="45" t="s">
        <v>299</v>
      </c>
      <c r="B61" s="47" t="s">
        <v>11</v>
      </c>
      <c r="C61" s="47" t="s">
        <v>300</v>
      </c>
      <c r="D61" s="48">
        <v>5906286309453</v>
      </c>
      <c r="E61" s="49">
        <v>208.16085749760001</v>
      </c>
      <c r="F61" s="50">
        <v>0.23</v>
      </c>
      <c r="G61" s="37">
        <f t="shared" si="4"/>
        <v>47.876997224448004</v>
      </c>
      <c r="H61" s="37">
        <f t="shared" si="5"/>
        <v>256.037854722048</v>
      </c>
      <c r="I61" s="38">
        <f t="shared" si="2"/>
        <v>47.876997224448004</v>
      </c>
      <c r="J61" s="38">
        <f t="shared" si="3"/>
        <v>256.037854722048</v>
      </c>
      <c r="R61" s="49"/>
      <c r="S61" s="38"/>
      <c r="U61" s="38"/>
    </row>
    <row r="62" spans="1:21" ht="17.25" thickTop="1" thickBot="1" x14ac:dyDescent="0.3">
      <c r="A62" s="45" t="s">
        <v>301</v>
      </c>
      <c r="B62" s="41" t="s">
        <v>11</v>
      </c>
      <c r="C62" s="41" t="s">
        <v>61</v>
      </c>
      <c r="D62" s="42">
        <v>5906286300221</v>
      </c>
      <c r="E62" s="43">
        <v>226.26241505280004</v>
      </c>
      <c r="F62" s="44">
        <v>0.23</v>
      </c>
      <c r="G62" s="37">
        <f t="shared" si="4"/>
        <v>52.040355462144014</v>
      </c>
      <c r="H62" s="37">
        <f t="shared" si="5"/>
        <v>278.30277051494403</v>
      </c>
      <c r="I62" s="38">
        <f t="shared" si="2"/>
        <v>52.040355462144014</v>
      </c>
      <c r="J62" s="38">
        <f t="shared" si="3"/>
        <v>278.30277051494403</v>
      </c>
      <c r="R62" s="43"/>
      <c r="S62" s="38"/>
      <c r="U62" s="38"/>
    </row>
    <row r="63" spans="1:21" ht="17.25" thickTop="1" thickBot="1" x14ac:dyDescent="0.3">
      <c r="A63" s="45" t="s">
        <v>302</v>
      </c>
      <c r="B63" s="47" t="s">
        <v>11</v>
      </c>
      <c r="C63" s="47" t="s">
        <v>303</v>
      </c>
      <c r="D63" s="48">
        <v>5906286309460</v>
      </c>
      <c r="E63" s="49">
        <v>219.04261071248425</v>
      </c>
      <c r="F63" s="50">
        <v>0.23</v>
      </c>
      <c r="G63" s="37">
        <f t="shared" si="4"/>
        <v>50.379800463871376</v>
      </c>
      <c r="H63" s="37">
        <f t="shared" si="5"/>
        <v>269.42241117635564</v>
      </c>
      <c r="I63" s="38">
        <f t="shared" si="2"/>
        <v>50.379800463871376</v>
      </c>
      <c r="J63" s="38">
        <f t="shared" si="3"/>
        <v>269.42241117635564</v>
      </c>
      <c r="R63" s="49"/>
      <c r="S63" s="38"/>
      <c r="U63" s="38"/>
    </row>
    <row r="64" spans="1:21" ht="17.25" thickTop="1" thickBot="1" x14ac:dyDescent="0.3">
      <c r="A64" s="45" t="s">
        <v>304</v>
      </c>
      <c r="B64" s="41" t="s">
        <v>11</v>
      </c>
      <c r="C64" s="41" t="s">
        <v>63</v>
      </c>
      <c r="D64" s="42">
        <v>5906286300238</v>
      </c>
      <c r="E64" s="43">
        <v>238.10126327786378</v>
      </c>
      <c r="F64" s="44">
        <v>0.23</v>
      </c>
      <c r="G64" s="37">
        <f t="shared" si="4"/>
        <v>54.763290553908675</v>
      </c>
      <c r="H64" s="37">
        <f t="shared" si="5"/>
        <v>292.86455383177247</v>
      </c>
      <c r="I64" s="38">
        <f t="shared" si="2"/>
        <v>54.763290553908675</v>
      </c>
      <c r="J64" s="38">
        <f t="shared" si="3"/>
        <v>292.86455383177247</v>
      </c>
      <c r="R64" s="43"/>
      <c r="S64" s="38"/>
      <c r="U64" s="38"/>
    </row>
    <row r="65" spans="1:21" ht="17.25" thickTop="1" thickBot="1" x14ac:dyDescent="0.3">
      <c r="A65" s="45" t="s">
        <v>305</v>
      </c>
      <c r="B65" s="47" t="s">
        <v>11</v>
      </c>
      <c r="C65" s="47" t="s">
        <v>306</v>
      </c>
      <c r="D65" s="48">
        <v>5906286309187</v>
      </c>
      <c r="E65" s="49">
        <v>234.14921994240007</v>
      </c>
      <c r="F65" s="50">
        <v>0.23</v>
      </c>
      <c r="G65" s="37">
        <f t="shared" si="4"/>
        <v>53.854320586752017</v>
      </c>
      <c r="H65" s="37">
        <f t="shared" si="5"/>
        <v>288.00354052915208</v>
      </c>
      <c r="I65" s="38">
        <f t="shared" si="2"/>
        <v>53.854320586752017</v>
      </c>
      <c r="J65" s="38">
        <f t="shared" si="3"/>
        <v>288.00354052915208</v>
      </c>
      <c r="R65" s="49"/>
      <c r="S65" s="38"/>
      <c r="U65" s="38"/>
    </row>
    <row r="66" spans="1:21" ht="17.25" thickTop="1" thickBot="1" x14ac:dyDescent="0.3">
      <c r="A66" s="45" t="s">
        <v>307</v>
      </c>
      <c r="B66" s="41" t="s">
        <v>11</v>
      </c>
      <c r="C66" s="41" t="s">
        <v>65</v>
      </c>
      <c r="D66" s="42">
        <v>5906286301167</v>
      </c>
      <c r="E66" s="43">
        <v>253.80274268159997</v>
      </c>
      <c r="F66" s="44">
        <v>0.23</v>
      </c>
      <c r="G66" s="37">
        <f t="shared" si="4"/>
        <v>58.374630816767997</v>
      </c>
      <c r="H66" s="37">
        <f t="shared" si="5"/>
        <v>312.17737349836796</v>
      </c>
      <c r="I66" s="38">
        <f t="shared" si="2"/>
        <v>58.374630816767997</v>
      </c>
      <c r="J66" s="38">
        <f t="shared" si="3"/>
        <v>312.17737349836796</v>
      </c>
      <c r="R66" s="43"/>
      <c r="S66" s="38"/>
      <c r="U66" s="38"/>
    </row>
    <row r="67" spans="1:21" ht="17.25" thickTop="1" thickBot="1" x14ac:dyDescent="0.3">
      <c r="A67" s="45" t="s">
        <v>308</v>
      </c>
      <c r="B67" s="47" t="s">
        <v>11</v>
      </c>
      <c r="C67" s="47" t="s">
        <v>309</v>
      </c>
      <c r="D67" s="48">
        <v>5906286309194</v>
      </c>
      <c r="E67" s="49">
        <v>253.80274268159997</v>
      </c>
      <c r="F67" s="50">
        <v>0.23</v>
      </c>
      <c r="G67" s="37">
        <f t="shared" si="4"/>
        <v>58.374630816767997</v>
      </c>
      <c r="H67" s="37">
        <v>221.26</v>
      </c>
      <c r="I67" s="38">
        <f t="shared" si="2"/>
        <v>58.374630816767997</v>
      </c>
      <c r="J67" s="38">
        <f t="shared" si="3"/>
        <v>312.17737349836796</v>
      </c>
      <c r="R67" s="49"/>
      <c r="S67" s="38"/>
      <c r="U67" s="38"/>
    </row>
    <row r="68" spans="1:21" ht="17.25" thickTop="1" thickBot="1" x14ac:dyDescent="0.3">
      <c r="A68" s="45" t="s">
        <v>310</v>
      </c>
      <c r="B68" s="41" t="s">
        <v>11</v>
      </c>
      <c r="C68" s="41" t="s">
        <v>67</v>
      </c>
      <c r="D68" s="42">
        <v>5906286301174</v>
      </c>
      <c r="E68" s="43">
        <v>275.88297461760004</v>
      </c>
      <c r="F68" s="44">
        <v>0.23</v>
      </c>
      <c r="G68" s="37">
        <f t="shared" si="4"/>
        <v>63.453084162048015</v>
      </c>
      <c r="H68" s="37">
        <f t="shared" ref="H68:H102" si="6">E68+G68</f>
        <v>339.33605877964806</v>
      </c>
      <c r="I68" s="38">
        <f t="shared" si="2"/>
        <v>63.453084162048015</v>
      </c>
      <c r="J68" s="38">
        <f t="shared" si="3"/>
        <v>339.33605877964806</v>
      </c>
      <c r="R68" s="43"/>
      <c r="S68" s="38"/>
      <c r="U68" s="38"/>
    </row>
    <row r="69" spans="1:21" ht="17.25" thickTop="1" thickBot="1" x14ac:dyDescent="0.3">
      <c r="A69" s="45" t="s">
        <v>311</v>
      </c>
      <c r="B69" s="47" t="s">
        <v>11</v>
      </c>
      <c r="C69" s="47" t="s">
        <v>312</v>
      </c>
      <c r="D69" s="48">
        <v>5906286309200</v>
      </c>
      <c r="E69" s="49">
        <v>275.88297461760004</v>
      </c>
      <c r="F69" s="50">
        <v>0.23</v>
      </c>
      <c r="G69" s="37">
        <f t="shared" si="4"/>
        <v>63.453084162048015</v>
      </c>
      <c r="H69" s="37">
        <f t="shared" si="6"/>
        <v>339.33605877964806</v>
      </c>
      <c r="I69" s="38">
        <f t="shared" si="2"/>
        <v>63.453084162048015</v>
      </c>
      <c r="J69" s="38">
        <f t="shared" si="3"/>
        <v>339.33605877964806</v>
      </c>
      <c r="R69" s="49"/>
      <c r="S69" s="38"/>
      <c r="U69" s="38"/>
    </row>
    <row r="70" spans="1:21" ht="17.25" thickTop="1" thickBot="1" x14ac:dyDescent="0.3">
      <c r="A70" s="45" t="s">
        <v>313</v>
      </c>
      <c r="B70" s="41" t="s">
        <v>11</v>
      </c>
      <c r="C70" s="41" t="s">
        <v>69</v>
      </c>
      <c r="D70" s="42">
        <v>5906286301181</v>
      </c>
      <c r="E70" s="43">
        <v>299.88199987200005</v>
      </c>
      <c r="F70" s="44">
        <v>0.23</v>
      </c>
      <c r="G70" s="37">
        <f t="shared" si="4"/>
        <v>68.972859970560009</v>
      </c>
      <c r="H70" s="37">
        <f t="shared" si="6"/>
        <v>368.85485984256007</v>
      </c>
      <c r="I70" s="38">
        <f t="shared" si="2"/>
        <v>68.972859970560009</v>
      </c>
      <c r="J70" s="38">
        <f t="shared" si="3"/>
        <v>368.85485984256007</v>
      </c>
      <c r="R70" s="43"/>
      <c r="S70" s="38"/>
      <c r="U70" s="38"/>
    </row>
    <row r="71" spans="1:21" ht="17.25" thickTop="1" thickBot="1" x14ac:dyDescent="0.3">
      <c r="A71" s="45" t="s">
        <v>314</v>
      </c>
      <c r="B71" s="47" t="s">
        <v>11</v>
      </c>
      <c r="C71" s="47" t="s">
        <v>315</v>
      </c>
      <c r="D71" s="48">
        <v>5906286309361</v>
      </c>
      <c r="E71" s="49">
        <v>272.88825022678304</v>
      </c>
      <c r="F71" s="50">
        <v>0.23</v>
      </c>
      <c r="G71" s="37">
        <f t="shared" si="4"/>
        <v>62.764297552160102</v>
      </c>
      <c r="H71" s="37">
        <f t="shared" si="6"/>
        <v>335.65254777894313</v>
      </c>
      <c r="I71" s="38">
        <f t="shared" si="2"/>
        <v>62.764297552160102</v>
      </c>
      <c r="J71" s="38">
        <f t="shared" si="3"/>
        <v>335.65254777894313</v>
      </c>
      <c r="R71" s="49"/>
      <c r="S71" s="38"/>
      <c r="U71" s="38"/>
    </row>
    <row r="72" spans="1:21" ht="17.25" thickTop="1" thickBot="1" x14ac:dyDescent="0.3">
      <c r="A72" s="45" t="s">
        <v>316</v>
      </c>
      <c r="B72" s="41" t="s">
        <v>11</v>
      </c>
      <c r="C72" s="41" t="s">
        <v>71</v>
      </c>
      <c r="D72" s="42">
        <v>5906286300245</v>
      </c>
      <c r="E72" s="43">
        <v>296.62913231514506</v>
      </c>
      <c r="F72" s="44">
        <v>0.23</v>
      </c>
      <c r="G72" s="37">
        <f t="shared" si="4"/>
        <v>68.22470043248336</v>
      </c>
      <c r="H72" s="37">
        <f t="shared" si="6"/>
        <v>364.85383274762842</v>
      </c>
      <c r="I72" s="38">
        <f t="shared" si="2"/>
        <v>68.22470043248336</v>
      </c>
      <c r="J72" s="38">
        <f t="shared" si="3"/>
        <v>364.85383274762842</v>
      </c>
      <c r="R72" s="43"/>
      <c r="S72" s="38"/>
      <c r="U72" s="38"/>
    </row>
    <row r="73" spans="1:21" ht="17.25" thickTop="1" thickBot="1" x14ac:dyDescent="0.3">
      <c r="A73" s="45" t="s">
        <v>317</v>
      </c>
      <c r="B73" s="47" t="s">
        <v>11</v>
      </c>
      <c r="C73" s="47" t="s">
        <v>318</v>
      </c>
      <c r="D73" s="48">
        <v>5906286309378</v>
      </c>
      <c r="E73" s="49">
        <v>294.18205501440002</v>
      </c>
      <c r="F73" s="50">
        <v>0.23</v>
      </c>
      <c r="G73" s="37">
        <f t="shared" si="4"/>
        <v>67.661872653312003</v>
      </c>
      <c r="H73" s="37">
        <f t="shared" si="6"/>
        <v>361.84392766771202</v>
      </c>
      <c r="I73" s="38">
        <f t="shared" si="2"/>
        <v>67.661872653312003</v>
      </c>
      <c r="J73" s="38">
        <f t="shared" si="3"/>
        <v>361.84392766771202</v>
      </c>
      <c r="R73" s="49"/>
      <c r="S73" s="38"/>
      <c r="U73" s="38"/>
    </row>
    <row r="74" spans="1:21" ht="17.25" thickTop="1" thickBot="1" x14ac:dyDescent="0.3">
      <c r="A74" s="45" t="s">
        <v>319</v>
      </c>
      <c r="B74" s="41" t="s">
        <v>11</v>
      </c>
      <c r="C74" s="41" t="s">
        <v>73</v>
      </c>
      <c r="D74" s="42">
        <v>5906286300252</v>
      </c>
      <c r="E74" s="43">
        <v>319.83180687360004</v>
      </c>
      <c r="F74" s="44">
        <v>0.23</v>
      </c>
      <c r="G74" s="37">
        <f t="shared" si="4"/>
        <v>73.56131558092801</v>
      </c>
      <c r="H74" s="37">
        <f t="shared" si="6"/>
        <v>393.39312245452805</v>
      </c>
      <c r="I74" s="38">
        <f t="shared" si="2"/>
        <v>73.56131558092801</v>
      </c>
      <c r="J74" s="38">
        <f t="shared" si="3"/>
        <v>393.39312245452805</v>
      </c>
      <c r="R74" s="43"/>
      <c r="S74" s="38"/>
      <c r="U74" s="38"/>
    </row>
    <row r="75" spans="1:21" ht="17.25" thickTop="1" thickBot="1" x14ac:dyDescent="0.3">
      <c r="A75" s="45" t="s">
        <v>320</v>
      </c>
      <c r="B75" s="47" t="s">
        <v>11</v>
      </c>
      <c r="C75" s="47" t="s">
        <v>321</v>
      </c>
      <c r="D75" s="48">
        <v>5906286309385</v>
      </c>
      <c r="E75" s="49">
        <v>305.63088344031564</v>
      </c>
      <c r="F75" s="50">
        <v>0.23</v>
      </c>
      <c r="G75" s="37">
        <f t="shared" ref="G75:G102" si="7">E75*0.23</f>
        <v>70.295103191272602</v>
      </c>
      <c r="H75" s="37">
        <f t="shared" si="6"/>
        <v>375.92598663158822</v>
      </c>
      <c r="I75" s="38">
        <f t="shared" ref="I75:I138" si="8">E75*0.23</f>
        <v>70.295103191272602</v>
      </c>
      <c r="J75" s="38">
        <f t="shared" ref="J75:J138" si="9">E75+I75</f>
        <v>375.92598663158822</v>
      </c>
      <c r="R75" s="49"/>
      <c r="S75" s="38"/>
      <c r="U75" s="38"/>
    </row>
    <row r="76" spans="1:21" ht="17.25" thickTop="1" thickBot="1" x14ac:dyDescent="0.3">
      <c r="A76" s="45" t="s">
        <v>322</v>
      </c>
      <c r="B76" s="41" t="s">
        <v>11</v>
      </c>
      <c r="C76" s="41" t="s">
        <v>75</v>
      </c>
      <c r="D76" s="42">
        <v>5906286300269</v>
      </c>
      <c r="E76" s="43">
        <v>332.22396872401555</v>
      </c>
      <c r="F76" s="44">
        <v>0.23</v>
      </c>
      <c r="G76" s="37">
        <f t="shared" si="7"/>
        <v>76.411512806523575</v>
      </c>
      <c r="H76" s="37">
        <f t="shared" si="6"/>
        <v>408.6354815305391</v>
      </c>
      <c r="I76" s="38">
        <f t="shared" si="8"/>
        <v>76.411512806523575</v>
      </c>
      <c r="J76" s="38">
        <f t="shared" si="9"/>
        <v>408.6354815305391</v>
      </c>
      <c r="R76" s="43"/>
      <c r="S76" s="38"/>
      <c r="U76" s="38"/>
    </row>
    <row r="77" spans="1:21" ht="17.25" thickTop="1" thickBot="1" x14ac:dyDescent="0.3">
      <c r="A77" s="45" t="s">
        <v>323</v>
      </c>
      <c r="B77" s="47" t="s">
        <v>11</v>
      </c>
      <c r="C77" s="47" t="s">
        <v>324</v>
      </c>
      <c r="D77" s="48">
        <v>5906286309392</v>
      </c>
      <c r="E77" s="49">
        <v>205.11336222720001</v>
      </c>
      <c r="F77" s="50">
        <v>0.23</v>
      </c>
      <c r="G77" s="37">
        <f t="shared" si="7"/>
        <v>47.176073312256008</v>
      </c>
      <c r="H77" s="37">
        <f t="shared" si="6"/>
        <v>252.28943553945601</v>
      </c>
      <c r="I77" s="38">
        <f t="shared" si="8"/>
        <v>47.176073312256008</v>
      </c>
      <c r="J77" s="38">
        <f t="shared" si="9"/>
        <v>252.28943553945601</v>
      </c>
      <c r="R77" s="49"/>
      <c r="S77" s="38"/>
      <c r="U77" s="38"/>
    </row>
    <row r="78" spans="1:21" ht="17.25" thickTop="1" thickBot="1" x14ac:dyDescent="0.3">
      <c r="A78" s="45" t="s">
        <v>325</v>
      </c>
      <c r="B78" s="41" t="s">
        <v>11</v>
      </c>
      <c r="C78" s="41" t="s">
        <v>77</v>
      </c>
      <c r="D78" s="42">
        <v>5906286300276</v>
      </c>
      <c r="E78" s="43">
        <v>222.96096184320004</v>
      </c>
      <c r="F78" s="44">
        <v>0.23</v>
      </c>
      <c r="G78" s="37">
        <f t="shared" si="7"/>
        <v>51.281021223936008</v>
      </c>
      <c r="H78" s="37">
        <f t="shared" si="6"/>
        <v>274.24198306713606</v>
      </c>
      <c r="I78" s="38">
        <f t="shared" si="8"/>
        <v>51.281021223936008</v>
      </c>
      <c r="J78" s="38">
        <f t="shared" si="9"/>
        <v>274.24198306713606</v>
      </c>
      <c r="R78" s="43"/>
      <c r="S78" s="38"/>
      <c r="U78" s="38"/>
    </row>
    <row r="79" spans="1:21" ht="17.25" thickTop="1" thickBot="1" x14ac:dyDescent="0.3">
      <c r="A79" s="45" t="s">
        <v>326</v>
      </c>
      <c r="B79" s="47" t="s">
        <v>11</v>
      </c>
      <c r="C79" s="47" t="s">
        <v>327</v>
      </c>
      <c r="D79" s="48">
        <v>5906286309408</v>
      </c>
      <c r="E79" s="49">
        <v>219.78648760320002</v>
      </c>
      <c r="F79" s="50">
        <v>0.23</v>
      </c>
      <c r="G79" s="37">
        <f t="shared" si="7"/>
        <v>50.550892148736004</v>
      </c>
      <c r="H79" s="37">
        <f t="shared" si="6"/>
        <v>270.337379751936</v>
      </c>
      <c r="I79" s="38">
        <f t="shared" si="8"/>
        <v>50.550892148736004</v>
      </c>
      <c r="J79" s="38">
        <f t="shared" si="9"/>
        <v>270.337379751936</v>
      </c>
      <c r="R79" s="49"/>
      <c r="S79" s="38"/>
      <c r="U79" s="38"/>
    </row>
    <row r="80" spans="1:21" ht="17.25" thickTop="1" thickBot="1" x14ac:dyDescent="0.3">
      <c r="A80" s="45" t="s">
        <v>328</v>
      </c>
      <c r="B80" s="41" t="s">
        <v>11</v>
      </c>
      <c r="C80" s="41" t="s">
        <v>79</v>
      </c>
      <c r="D80" s="42">
        <v>5906286300283</v>
      </c>
      <c r="E80" s="43">
        <v>238.90387691520007</v>
      </c>
      <c r="F80" s="44">
        <v>0.23</v>
      </c>
      <c r="G80" s="37">
        <f t="shared" si="7"/>
        <v>54.947891690496022</v>
      </c>
      <c r="H80" s="37">
        <f t="shared" si="6"/>
        <v>293.85176860569607</v>
      </c>
      <c r="I80" s="38">
        <f t="shared" si="8"/>
        <v>54.947891690496022</v>
      </c>
      <c r="J80" s="38">
        <f t="shared" si="9"/>
        <v>293.85176860569607</v>
      </c>
      <c r="R80" s="43"/>
      <c r="S80" s="38"/>
      <c r="U80" s="38"/>
    </row>
    <row r="81" spans="1:21" ht="17.25" thickTop="1" thickBot="1" x14ac:dyDescent="0.3">
      <c r="A81" s="45" t="s">
        <v>329</v>
      </c>
      <c r="B81" s="47" t="s">
        <v>11</v>
      </c>
      <c r="C81" s="47" t="s">
        <v>330</v>
      </c>
      <c r="D81" s="48">
        <v>5906286309415</v>
      </c>
      <c r="E81" s="49">
        <v>232.51260211200008</v>
      </c>
      <c r="F81" s="50">
        <v>0.23</v>
      </c>
      <c r="G81" s="37">
        <f t="shared" si="7"/>
        <v>53.477898485760022</v>
      </c>
      <c r="H81" s="37">
        <f t="shared" si="6"/>
        <v>285.9905005977601</v>
      </c>
      <c r="I81" s="38">
        <f t="shared" si="8"/>
        <v>53.477898485760022</v>
      </c>
      <c r="J81" s="38">
        <f t="shared" si="9"/>
        <v>285.9905005977601</v>
      </c>
      <c r="R81" s="49"/>
      <c r="S81" s="38"/>
      <c r="U81" s="38"/>
    </row>
    <row r="82" spans="1:21" ht="17.25" thickTop="1" thickBot="1" x14ac:dyDescent="0.3">
      <c r="A82" s="45" t="s">
        <v>331</v>
      </c>
      <c r="B82" s="41" t="s">
        <v>11</v>
      </c>
      <c r="C82" s="41" t="s">
        <v>81</v>
      </c>
      <c r="D82" s="42">
        <v>5906286300290</v>
      </c>
      <c r="E82" s="43">
        <v>252.74458460160002</v>
      </c>
      <c r="F82" s="44">
        <v>0.23</v>
      </c>
      <c r="G82" s="37">
        <f t="shared" si="7"/>
        <v>58.131254458368005</v>
      </c>
      <c r="H82" s="37">
        <f t="shared" si="6"/>
        <v>310.87583905996803</v>
      </c>
      <c r="I82" s="38">
        <f t="shared" si="8"/>
        <v>58.131254458368005</v>
      </c>
      <c r="J82" s="38">
        <f t="shared" si="9"/>
        <v>310.87583905996803</v>
      </c>
      <c r="R82" s="43"/>
      <c r="S82" s="38"/>
      <c r="U82" s="38"/>
    </row>
    <row r="83" spans="1:21" ht="17.25" thickTop="1" thickBot="1" x14ac:dyDescent="0.3">
      <c r="A83" s="45" t="s">
        <v>332</v>
      </c>
      <c r="B83" s="47" t="s">
        <v>11</v>
      </c>
      <c r="C83" s="47" t="s">
        <v>333</v>
      </c>
      <c r="D83" s="48">
        <v>5906286309217</v>
      </c>
      <c r="E83" s="49">
        <v>207.44131000320004</v>
      </c>
      <c r="F83" s="50">
        <v>0.23</v>
      </c>
      <c r="G83" s="37">
        <f t="shared" si="7"/>
        <v>47.71150130073601</v>
      </c>
      <c r="H83" s="37">
        <f t="shared" si="6"/>
        <v>255.15281130393606</v>
      </c>
      <c r="I83" s="38">
        <f t="shared" si="8"/>
        <v>47.71150130073601</v>
      </c>
      <c r="J83" s="38">
        <f t="shared" si="9"/>
        <v>255.15281130393606</v>
      </c>
      <c r="R83" s="49"/>
      <c r="S83" s="38"/>
      <c r="U83" s="38"/>
    </row>
    <row r="84" spans="1:21" ht="17.25" thickTop="1" thickBot="1" x14ac:dyDescent="0.3">
      <c r="A84" s="45" t="s">
        <v>334</v>
      </c>
      <c r="B84" s="41" t="s">
        <v>11</v>
      </c>
      <c r="C84" s="41" t="s">
        <v>89</v>
      </c>
      <c r="D84" s="42">
        <v>5906286300337</v>
      </c>
      <c r="E84" s="43">
        <v>225.48643246080005</v>
      </c>
      <c r="F84" s="44">
        <v>0.23</v>
      </c>
      <c r="G84" s="37">
        <f t="shared" si="7"/>
        <v>51.861879465984011</v>
      </c>
      <c r="H84" s="37">
        <f t="shared" si="6"/>
        <v>277.34831192678405</v>
      </c>
      <c r="I84" s="38">
        <f t="shared" si="8"/>
        <v>51.861879465984011</v>
      </c>
      <c r="J84" s="38">
        <f t="shared" si="9"/>
        <v>277.34831192678405</v>
      </c>
      <c r="R84" s="43"/>
      <c r="S84" s="38"/>
      <c r="U84" s="38"/>
    </row>
    <row r="85" spans="1:21" ht="17.25" thickTop="1" thickBot="1" x14ac:dyDescent="0.3">
      <c r="A85" s="45" t="s">
        <v>335</v>
      </c>
      <c r="B85" s="47" t="s">
        <v>11</v>
      </c>
      <c r="C85" s="47" t="s">
        <v>336</v>
      </c>
      <c r="D85" s="48">
        <v>5906286309224</v>
      </c>
      <c r="E85" s="49">
        <v>225.48643246080005</v>
      </c>
      <c r="F85" s="50">
        <v>0.23</v>
      </c>
      <c r="G85" s="37">
        <f t="shared" si="7"/>
        <v>51.861879465984011</v>
      </c>
      <c r="H85" s="37">
        <f t="shared" si="6"/>
        <v>277.34831192678405</v>
      </c>
      <c r="I85" s="38">
        <f t="shared" si="8"/>
        <v>51.861879465984011</v>
      </c>
      <c r="J85" s="38">
        <f t="shared" si="9"/>
        <v>277.34831192678405</v>
      </c>
      <c r="R85" s="49"/>
      <c r="S85" s="38"/>
      <c r="U85" s="38"/>
    </row>
    <row r="86" spans="1:21" ht="17.25" thickTop="1" thickBot="1" x14ac:dyDescent="0.3">
      <c r="A86" s="45" t="s">
        <v>337</v>
      </c>
      <c r="B86" s="41" t="s">
        <v>11</v>
      </c>
      <c r="C86" s="41" t="s">
        <v>91</v>
      </c>
      <c r="D86" s="42">
        <v>5906286300344</v>
      </c>
      <c r="E86" s="43">
        <v>245.09762887680003</v>
      </c>
      <c r="F86" s="44">
        <v>0.23</v>
      </c>
      <c r="G86" s="37">
        <f t="shared" si="7"/>
        <v>56.372454641664007</v>
      </c>
      <c r="H86" s="37">
        <f t="shared" si="6"/>
        <v>301.47008351846404</v>
      </c>
      <c r="I86" s="38">
        <f t="shared" si="8"/>
        <v>56.372454641664007</v>
      </c>
      <c r="J86" s="38">
        <f t="shared" si="9"/>
        <v>301.47008351846404</v>
      </c>
      <c r="R86" s="43"/>
      <c r="S86" s="38"/>
      <c r="U86" s="38"/>
    </row>
    <row r="87" spans="1:21" ht="17.25" thickTop="1" thickBot="1" x14ac:dyDescent="0.3">
      <c r="A87" s="45" t="s">
        <v>338</v>
      </c>
      <c r="B87" s="47" t="s">
        <v>11</v>
      </c>
      <c r="C87" s="47" t="s">
        <v>339</v>
      </c>
      <c r="D87" s="48">
        <v>5906286309231</v>
      </c>
      <c r="E87" s="49">
        <v>245.09762887680003</v>
      </c>
      <c r="F87" s="50">
        <v>0.23</v>
      </c>
      <c r="G87" s="37">
        <f t="shared" si="7"/>
        <v>56.372454641664007</v>
      </c>
      <c r="H87" s="37">
        <f t="shared" si="6"/>
        <v>301.47008351846404</v>
      </c>
      <c r="I87" s="38">
        <f t="shared" si="8"/>
        <v>56.372454641664007</v>
      </c>
      <c r="J87" s="38">
        <f t="shared" si="9"/>
        <v>301.47008351846404</v>
      </c>
      <c r="R87" s="49"/>
      <c r="S87" s="38"/>
      <c r="U87" s="38"/>
    </row>
    <row r="88" spans="1:21" ht="17.25" thickTop="1" thickBot="1" x14ac:dyDescent="0.3">
      <c r="A88" s="45" t="s">
        <v>340</v>
      </c>
      <c r="B88" s="41" t="s">
        <v>11</v>
      </c>
      <c r="C88" s="41" t="s">
        <v>93</v>
      </c>
      <c r="D88" s="42">
        <v>5906286300351</v>
      </c>
      <c r="E88" s="43">
        <v>266.41598699520006</v>
      </c>
      <c r="F88" s="44">
        <v>0.23</v>
      </c>
      <c r="G88" s="37">
        <f t="shared" si="7"/>
        <v>61.275677008896018</v>
      </c>
      <c r="H88" s="37">
        <f t="shared" si="6"/>
        <v>327.69166400409608</v>
      </c>
      <c r="I88" s="38">
        <f t="shared" si="8"/>
        <v>61.275677008896018</v>
      </c>
      <c r="J88" s="38">
        <f t="shared" si="9"/>
        <v>327.69166400409608</v>
      </c>
      <c r="R88" s="43"/>
      <c r="S88" s="38"/>
      <c r="U88" s="38"/>
    </row>
    <row r="89" spans="1:21" ht="17.25" thickTop="1" thickBot="1" x14ac:dyDescent="0.3">
      <c r="A89" s="45" t="s">
        <v>341</v>
      </c>
      <c r="B89" s="47" t="s">
        <v>11</v>
      </c>
      <c r="C89" s="47" t="s">
        <v>342</v>
      </c>
      <c r="D89" s="48">
        <v>5906286309248</v>
      </c>
      <c r="E89" s="49">
        <v>225.48643246080005</v>
      </c>
      <c r="F89" s="50">
        <v>0.23</v>
      </c>
      <c r="G89" s="37">
        <f t="shared" si="7"/>
        <v>51.861879465984011</v>
      </c>
      <c r="H89" s="37">
        <f t="shared" si="6"/>
        <v>277.34831192678405</v>
      </c>
      <c r="I89" s="38">
        <f t="shared" si="8"/>
        <v>51.861879465984011</v>
      </c>
      <c r="J89" s="38">
        <f t="shared" si="9"/>
        <v>277.34831192678405</v>
      </c>
      <c r="R89" s="49"/>
      <c r="S89" s="38"/>
      <c r="U89" s="38"/>
    </row>
    <row r="90" spans="1:21" ht="17.25" thickTop="1" thickBot="1" x14ac:dyDescent="0.3">
      <c r="A90" s="45" t="s">
        <v>343</v>
      </c>
      <c r="B90" s="41" t="s">
        <v>11</v>
      </c>
      <c r="C90" s="41" t="s">
        <v>95</v>
      </c>
      <c r="D90" s="42">
        <v>5906286300368</v>
      </c>
      <c r="E90" s="43">
        <v>245.09762887680003</v>
      </c>
      <c r="F90" s="44">
        <v>0.23</v>
      </c>
      <c r="G90" s="37">
        <f t="shared" si="7"/>
        <v>56.372454641664007</v>
      </c>
      <c r="H90" s="37">
        <f t="shared" si="6"/>
        <v>301.47008351846404</v>
      </c>
      <c r="I90" s="38">
        <f t="shared" si="8"/>
        <v>56.372454641664007</v>
      </c>
      <c r="J90" s="38">
        <f t="shared" si="9"/>
        <v>301.47008351846404</v>
      </c>
      <c r="R90" s="43"/>
      <c r="S90" s="38"/>
      <c r="U90" s="38"/>
    </row>
    <row r="91" spans="1:21" ht="17.25" thickTop="1" thickBot="1" x14ac:dyDescent="0.3">
      <c r="A91" s="45" t="s">
        <v>344</v>
      </c>
      <c r="B91" s="47" t="s">
        <v>11</v>
      </c>
      <c r="C91" s="47" t="s">
        <v>345</v>
      </c>
      <c r="D91" s="48">
        <v>5906286309255</v>
      </c>
      <c r="E91" s="49">
        <v>245.09762887680003</v>
      </c>
      <c r="F91" s="50">
        <v>0.23</v>
      </c>
      <c r="G91" s="37">
        <f t="shared" si="7"/>
        <v>56.372454641664007</v>
      </c>
      <c r="H91" s="37">
        <f t="shared" si="6"/>
        <v>301.47008351846404</v>
      </c>
      <c r="I91" s="38">
        <f t="shared" si="8"/>
        <v>56.372454641664007</v>
      </c>
      <c r="J91" s="38">
        <f t="shared" si="9"/>
        <v>301.47008351846404</v>
      </c>
      <c r="R91" s="49"/>
      <c r="S91" s="38"/>
      <c r="U91" s="38"/>
    </row>
    <row r="92" spans="1:21" ht="17.25" thickTop="1" thickBot="1" x14ac:dyDescent="0.3">
      <c r="A92" s="45" t="s">
        <v>346</v>
      </c>
      <c r="B92" s="41" t="s">
        <v>11</v>
      </c>
      <c r="C92" s="41" t="s">
        <v>97</v>
      </c>
      <c r="D92" s="42">
        <v>5906286300375</v>
      </c>
      <c r="E92" s="43">
        <v>266.41598699520006</v>
      </c>
      <c r="F92" s="44">
        <v>0.23</v>
      </c>
      <c r="G92" s="37">
        <f t="shared" si="7"/>
        <v>61.275677008896018</v>
      </c>
      <c r="H92" s="37">
        <f t="shared" si="6"/>
        <v>327.69166400409608</v>
      </c>
      <c r="I92" s="38">
        <f t="shared" si="8"/>
        <v>61.275677008896018</v>
      </c>
      <c r="J92" s="38">
        <f t="shared" si="9"/>
        <v>327.69166400409608</v>
      </c>
      <c r="R92" s="43"/>
      <c r="S92" s="38"/>
      <c r="U92" s="38"/>
    </row>
    <row r="93" spans="1:21" ht="17.25" thickTop="1" thickBot="1" x14ac:dyDescent="0.3">
      <c r="A93" s="45" t="s">
        <v>347</v>
      </c>
      <c r="B93" s="47" t="s">
        <v>11</v>
      </c>
      <c r="C93" s="47" t="s">
        <v>348</v>
      </c>
      <c r="D93" s="48">
        <v>5906286309262</v>
      </c>
      <c r="E93" s="49">
        <v>266.41598699520006</v>
      </c>
      <c r="F93" s="50">
        <v>0.23</v>
      </c>
      <c r="G93" s="37">
        <f t="shared" si="7"/>
        <v>61.275677008896018</v>
      </c>
      <c r="H93" s="37">
        <f t="shared" si="6"/>
        <v>327.69166400409608</v>
      </c>
      <c r="I93" s="38">
        <f t="shared" si="8"/>
        <v>61.275677008896018</v>
      </c>
      <c r="J93" s="38">
        <f t="shared" si="9"/>
        <v>327.69166400409608</v>
      </c>
      <c r="R93" s="49"/>
      <c r="S93" s="38"/>
      <c r="U93" s="38"/>
    </row>
    <row r="94" spans="1:21" ht="17.25" thickTop="1" thickBot="1" x14ac:dyDescent="0.3">
      <c r="A94" s="45" t="s">
        <v>349</v>
      </c>
      <c r="B94" s="41" t="s">
        <v>11</v>
      </c>
      <c r="C94" s="41" t="s">
        <v>99</v>
      </c>
      <c r="D94" s="42">
        <v>5906286300382</v>
      </c>
      <c r="E94" s="43">
        <v>289.59670333439999</v>
      </c>
      <c r="F94" s="44">
        <v>0.23</v>
      </c>
      <c r="G94" s="37">
        <f t="shared" si="7"/>
        <v>66.607241766911997</v>
      </c>
      <c r="H94" s="37">
        <f t="shared" si="6"/>
        <v>356.203945101312</v>
      </c>
      <c r="I94" s="38">
        <f t="shared" si="8"/>
        <v>66.607241766911997</v>
      </c>
      <c r="J94" s="38">
        <f t="shared" si="9"/>
        <v>356.203945101312</v>
      </c>
      <c r="R94" s="43"/>
      <c r="S94" s="38"/>
      <c r="U94" s="38"/>
    </row>
    <row r="95" spans="1:21" ht="17.25" thickTop="1" thickBot="1" x14ac:dyDescent="0.3">
      <c r="A95" s="45" t="s">
        <v>350</v>
      </c>
      <c r="B95" s="47" t="s">
        <v>11</v>
      </c>
      <c r="C95" s="47" t="s">
        <v>351</v>
      </c>
      <c r="D95" s="48">
        <v>5906286309279</v>
      </c>
      <c r="E95" s="49">
        <v>241.59865282560003</v>
      </c>
      <c r="F95" s="50">
        <v>0.23</v>
      </c>
      <c r="G95" s="37">
        <f t="shared" si="7"/>
        <v>55.567690149888008</v>
      </c>
      <c r="H95" s="37">
        <f t="shared" si="6"/>
        <v>297.16634297548802</v>
      </c>
      <c r="I95" s="38">
        <f t="shared" si="8"/>
        <v>55.567690149888008</v>
      </c>
      <c r="J95" s="38">
        <f t="shared" si="9"/>
        <v>297.16634297548802</v>
      </c>
      <c r="R95" s="49"/>
      <c r="S95" s="38"/>
      <c r="U95" s="38"/>
    </row>
    <row r="96" spans="1:21" ht="17.25" thickTop="1" thickBot="1" x14ac:dyDescent="0.3">
      <c r="A96" s="45" t="s">
        <v>352</v>
      </c>
      <c r="B96" s="41" t="s">
        <v>11</v>
      </c>
      <c r="C96" s="41" t="s">
        <v>101</v>
      </c>
      <c r="D96" s="42">
        <v>5906286300399</v>
      </c>
      <c r="E96" s="43">
        <v>262.62072668160005</v>
      </c>
      <c r="F96" s="44">
        <v>0.23</v>
      </c>
      <c r="G96" s="37">
        <f t="shared" si="7"/>
        <v>60.402767136768013</v>
      </c>
      <c r="H96" s="37">
        <f t="shared" si="6"/>
        <v>323.02349381836808</v>
      </c>
      <c r="I96" s="38">
        <f t="shared" si="8"/>
        <v>60.402767136768013</v>
      </c>
      <c r="J96" s="38">
        <f t="shared" si="9"/>
        <v>323.02349381836808</v>
      </c>
      <c r="R96" s="43"/>
      <c r="S96" s="38"/>
      <c r="U96" s="38"/>
    </row>
    <row r="97" spans="1:21" ht="17.25" thickTop="1" thickBot="1" x14ac:dyDescent="0.3">
      <c r="A97" s="45" t="s">
        <v>353</v>
      </c>
      <c r="B97" s="47" t="s">
        <v>11</v>
      </c>
      <c r="C97" s="47" t="s">
        <v>354</v>
      </c>
      <c r="D97" s="48">
        <v>5906286309286</v>
      </c>
      <c r="E97" s="49">
        <v>262.62072668160005</v>
      </c>
      <c r="F97" s="50">
        <v>0.23</v>
      </c>
      <c r="G97" s="37">
        <f t="shared" si="7"/>
        <v>60.402767136768013</v>
      </c>
      <c r="H97" s="37">
        <f t="shared" si="6"/>
        <v>323.02349381836808</v>
      </c>
      <c r="I97" s="38">
        <f t="shared" si="8"/>
        <v>60.402767136768013</v>
      </c>
      <c r="J97" s="38">
        <f t="shared" si="9"/>
        <v>323.02349381836808</v>
      </c>
      <c r="R97" s="49"/>
      <c r="S97" s="38"/>
      <c r="U97" s="38"/>
    </row>
    <row r="98" spans="1:21" ht="17.25" thickTop="1" thickBot="1" x14ac:dyDescent="0.3">
      <c r="A98" s="45" t="s">
        <v>355</v>
      </c>
      <c r="B98" s="41" t="s">
        <v>11</v>
      </c>
      <c r="C98" s="41" t="s">
        <v>103</v>
      </c>
      <c r="D98" s="42">
        <v>5906286300405</v>
      </c>
      <c r="E98" s="43">
        <v>285.46283243520003</v>
      </c>
      <c r="F98" s="44">
        <v>0.23</v>
      </c>
      <c r="G98" s="37">
        <f t="shared" si="7"/>
        <v>65.656451460096008</v>
      </c>
      <c r="H98" s="37">
        <f t="shared" si="6"/>
        <v>351.11928389529601</v>
      </c>
      <c r="I98" s="38">
        <f t="shared" si="8"/>
        <v>65.656451460096008</v>
      </c>
      <c r="J98" s="38">
        <f t="shared" si="9"/>
        <v>351.11928389529601</v>
      </c>
      <c r="R98" s="43"/>
      <c r="S98" s="38"/>
      <c r="U98" s="38"/>
    </row>
    <row r="99" spans="1:21" ht="17.25" thickTop="1" thickBot="1" x14ac:dyDescent="0.3">
      <c r="A99" s="45" t="s">
        <v>356</v>
      </c>
      <c r="B99" s="47" t="s">
        <v>11</v>
      </c>
      <c r="C99" s="47" t="s">
        <v>357</v>
      </c>
      <c r="D99" s="48">
        <v>5906286309293</v>
      </c>
      <c r="E99" s="49">
        <v>278.88814356480003</v>
      </c>
      <c r="F99" s="50">
        <v>0.23</v>
      </c>
      <c r="G99" s="37">
        <f t="shared" si="7"/>
        <v>64.144273019904006</v>
      </c>
      <c r="H99" s="37">
        <f t="shared" si="6"/>
        <v>343.03241658470404</v>
      </c>
      <c r="I99" s="38">
        <f t="shared" si="8"/>
        <v>64.144273019904006</v>
      </c>
      <c r="J99" s="38">
        <f t="shared" si="9"/>
        <v>343.03241658470404</v>
      </c>
      <c r="R99" s="49"/>
      <c r="S99" s="38"/>
      <c r="U99" s="38"/>
    </row>
    <row r="100" spans="1:21" ht="17.25" thickTop="1" thickBot="1" x14ac:dyDescent="0.3">
      <c r="A100" s="45" t="s">
        <v>358</v>
      </c>
      <c r="B100" s="41" t="s">
        <v>11</v>
      </c>
      <c r="C100" s="41" t="s">
        <v>105</v>
      </c>
      <c r="D100" s="42">
        <v>5906286300412</v>
      </c>
      <c r="E100" s="43">
        <v>303.14112675840005</v>
      </c>
      <c r="F100" s="44">
        <v>0.23</v>
      </c>
      <c r="G100" s="37">
        <f t="shared" si="7"/>
        <v>69.722459154432016</v>
      </c>
      <c r="H100" s="37">
        <f t="shared" si="6"/>
        <v>372.86358591283204</v>
      </c>
      <c r="I100" s="38">
        <f t="shared" si="8"/>
        <v>69.722459154432016</v>
      </c>
      <c r="J100" s="38">
        <f t="shared" si="9"/>
        <v>372.86358591283204</v>
      </c>
      <c r="R100" s="43"/>
      <c r="S100" s="38"/>
      <c r="U100" s="38"/>
    </row>
    <row r="101" spans="1:21" ht="17.25" thickTop="1" thickBot="1" x14ac:dyDescent="0.3">
      <c r="A101" s="45" t="s">
        <v>359</v>
      </c>
      <c r="B101" s="47" t="s">
        <v>11</v>
      </c>
      <c r="C101" s="47" t="s">
        <v>107</v>
      </c>
      <c r="D101" s="48">
        <v>5906286300429</v>
      </c>
      <c r="E101" s="49">
        <v>148.31456615757253</v>
      </c>
      <c r="F101" s="50">
        <v>0.23</v>
      </c>
      <c r="G101" s="37">
        <f t="shared" si="7"/>
        <v>34.11235021624168</v>
      </c>
      <c r="H101" s="37">
        <f t="shared" si="6"/>
        <v>182.42691637381421</v>
      </c>
      <c r="I101" s="38">
        <f t="shared" si="8"/>
        <v>34.11235021624168</v>
      </c>
      <c r="J101" s="38">
        <f t="shared" si="9"/>
        <v>182.42691637381421</v>
      </c>
      <c r="R101" s="49"/>
      <c r="S101" s="38"/>
      <c r="U101" s="38"/>
    </row>
    <row r="102" spans="1:21" ht="16.5" thickTop="1" x14ac:dyDescent="0.25">
      <c r="A102" s="45" t="s">
        <v>360</v>
      </c>
      <c r="B102" s="47" t="s">
        <v>11</v>
      </c>
      <c r="C102" s="47" t="s">
        <v>361</v>
      </c>
      <c r="D102" s="48">
        <v>5906286303642</v>
      </c>
      <c r="E102" s="56">
        <v>220.09776102752258</v>
      </c>
      <c r="F102" s="50">
        <v>0.23</v>
      </c>
      <c r="G102" s="58">
        <f t="shared" si="7"/>
        <v>50.622485036330197</v>
      </c>
      <c r="H102" s="58">
        <f t="shared" si="6"/>
        <v>270.72024606385276</v>
      </c>
      <c r="I102" s="38">
        <f t="shared" si="8"/>
        <v>50.622485036330197</v>
      </c>
      <c r="J102" s="38">
        <f t="shared" si="9"/>
        <v>270.72024606385276</v>
      </c>
      <c r="R102" s="56"/>
      <c r="S102" s="38"/>
      <c r="U102" s="38"/>
    </row>
    <row r="103" spans="1:21" ht="15.75" x14ac:dyDescent="0.25">
      <c r="A103" s="135" t="s">
        <v>108</v>
      </c>
      <c r="B103" s="135"/>
      <c r="C103" s="135"/>
      <c r="D103" s="135"/>
      <c r="E103" s="135"/>
      <c r="F103" s="135"/>
      <c r="G103" s="135"/>
      <c r="H103" s="135"/>
      <c r="I103" s="38">
        <f t="shared" si="8"/>
        <v>0</v>
      </c>
      <c r="J103" s="38">
        <f t="shared" si="9"/>
        <v>0</v>
      </c>
      <c r="S103" s="38"/>
    </row>
    <row r="104" spans="1:21" ht="16.5" thickBot="1" x14ac:dyDescent="0.3">
      <c r="A104" s="60" t="s">
        <v>362</v>
      </c>
      <c r="B104" s="8" t="s">
        <v>11</v>
      </c>
      <c r="C104" s="8" t="s">
        <v>363</v>
      </c>
      <c r="D104" s="35">
        <v>5906286309477</v>
      </c>
      <c r="E104" s="23">
        <v>104.10083608320001</v>
      </c>
      <c r="F104" s="36">
        <v>0.23</v>
      </c>
      <c r="G104" s="61">
        <f t="shared" ref="G104:G135" si="10">E104*0.23</f>
        <v>23.943192299136001</v>
      </c>
      <c r="H104" s="61">
        <f t="shared" ref="H104:H135" si="11">E104+G104</f>
        <v>128.04402838233602</v>
      </c>
      <c r="I104" s="38">
        <f t="shared" si="8"/>
        <v>23.943192299136001</v>
      </c>
      <c r="J104" s="38">
        <f t="shared" si="9"/>
        <v>128.04402838233602</v>
      </c>
      <c r="L104">
        <v>1.08</v>
      </c>
      <c r="R104" s="23"/>
      <c r="S104" s="38"/>
      <c r="U104" s="38"/>
    </row>
    <row r="105" spans="1:21" ht="17.25" thickTop="1" thickBot="1" x14ac:dyDescent="0.3">
      <c r="A105" s="60" t="s">
        <v>364</v>
      </c>
      <c r="B105" s="62" t="s">
        <v>11</v>
      </c>
      <c r="C105" s="62" t="s">
        <v>109</v>
      </c>
      <c r="D105" s="63">
        <v>5906286300436</v>
      </c>
      <c r="E105" s="64">
        <v>113.16244838400002</v>
      </c>
      <c r="F105" s="65">
        <v>0.23</v>
      </c>
      <c r="G105" s="61">
        <f t="shared" si="10"/>
        <v>26.027363128320005</v>
      </c>
      <c r="H105" s="61">
        <f t="shared" si="11"/>
        <v>139.18981151232003</v>
      </c>
      <c r="I105" s="38">
        <f t="shared" si="8"/>
        <v>26.027363128320005</v>
      </c>
      <c r="J105" s="38">
        <f t="shared" si="9"/>
        <v>139.18981151232003</v>
      </c>
      <c r="R105" s="64"/>
      <c r="S105" s="38"/>
      <c r="U105" s="38"/>
    </row>
    <row r="106" spans="1:21" ht="17.25" thickTop="1" thickBot="1" x14ac:dyDescent="0.3">
      <c r="A106" s="60" t="s">
        <v>365</v>
      </c>
      <c r="B106" s="47" t="s">
        <v>11</v>
      </c>
      <c r="C106" s="47" t="s">
        <v>366</v>
      </c>
      <c r="D106" s="48">
        <v>5906286309484</v>
      </c>
      <c r="E106" s="49">
        <v>113.16244838400002</v>
      </c>
      <c r="F106" s="50">
        <v>0.23</v>
      </c>
      <c r="G106" s="61">
        <f t="shared" si="10"/>
        <v>26.027363128320005</v>
      </c>
      <c r="H106" s="61">
        <f t="shared" si="11"/>
        <v>139.18981151232003</v>
      </c>
      <c r="I106" s="38">
        <f t="shared" si="8"/>
        <v>26.027363128320005</v>
      </c>
      <c r="J106" s="38">
        <f t="shared" si="9"/>
        <v>139.18981151232003</v>
      </c>
      <c r="R106" s="49"/>
      <c r="S106" s="38"/>
      <c r="U106" s="38"/>
    </row>
    <row r="107" spans="1:21" ht="17.25" thickTop="1" thickBot="1" x14ac:dyDescent="0.3">
      <c r="A107" s="60" t="s">
        <v>367</v>
      </c>
      <c r="B107" s="62" t="s">
        <v>11</v>
      </c>
      <c r="C107" s="62" t="s">
        <v>110</v>
      </c>
      <c r="D107" s="63">
        <v>5906286300443</v>
      </c>
      <c r="E107" s="64">
        <v>123.0139001088</v>
      </c>
      <c r="F107" s="65">
        <v>0.23</v>
      </c>
      <c r="G107" s="61">
        <f t="shared" si="10"/>
        <v>28.293197025024</v>
      </c>
      <c r="H107" s="61">
        <f t="shared" si="11"/>
        <v>151.30709713382402</v>
      </c>
      <c r="I107" s="38">
        <f t="shared" si="8"/>
        <v>28.293197025024</v>
      </c>
      <c r="J107" s="38">
        <f t="shared" si="9"/>
        <v>151.30709713382402</v>
      </c>
      <c r="R107" s="64"/>
      <c r="S107" s="38"/>
      <c r="U107" s="38"/>
    </row>
    <row r="108" spans="1:21" ht="17.25" thickTop="1" thickBot="1" x14ac:dyDescent="0.3">
      <c r="A108" s="60" t="s">
        <v>368</v>
      </c>
      <c r="B108" s="47" t="s">
        <v>11</v>
      </c>
      <c r="C108" s="47" t="s">
        <v>369</v>
      </c>
      <c r="D108" s="48">
        <v>5906286309491</v>
      </c>
      <c r="E108" s="49">
        <v>125.32597551360001</v>
      </c>
      <c r="F108" s="50">
        <v>0.23</v>
      </c>
      <c r="G108" s="61">
        <f t="shared" si="10"/>
        <v>28.824974368128004</v>
      </c>
      <c r="H108" s="61">
        <f t="shared" si="11"/>
        <v>154.15094988172802</v>
      </c>
      <c r="I108" s="38">
        <f t="shared" si="8"/>
        <v>28.824974368128004</v>
      </c>
      <c r="J108" s="38">
        <f t="shared" si="9"/>
        <v>154.15094988172802</v>
      </c>
      <c r="R108" s="49"/>
      <c r="S108" s="38"/>
      <c r="U108" s="38"/>
    </row>
    <row r="109" spans="1:21" ht="17.25" thickTop="1" thickBot="1" x14ac:dyDescent="0.3">
      <c r="A109" s="60" t="s">
        <v>370</v>
      </c>
      <c r="B109" s="41" t="s">
        <v>11</v>
      </c>
      <c r="C109" s="41" t="s">
        <v>111</v>
      </c>
      <c r="D109" s="42">
        <v>5906286300450</v>
      </c>
      <c r="E109" s="43">
        <v>137.1017632896</v>
      </c>
      <c r="F109" s="44">
        <v>0.23</v>
      </c>
      <c r="G109" s="61">
        <f t="shared" si="10"/>
        <v>31.533405556608002</v>
      </c>
      <c r="H109" s="61">
        <f t="shared" si="11"/>
        <v>168.63516884620799</v>
      </c>
      <c r="I109" s="38">
        <f t="shared" si="8"/>
        <v>31.533405556608002</v>
      </c>
      <c r="J109" s="38">
        <f t="shared" si="9"/>
        <v>168.63516884620799</v>
      </c>
      <c r="R109" s="43"/>
      <c r="S109" s="38"/>
      <c r="U109" s="38"/>
    </row>
    <row r="110" spans="1:21" ht="17.25" thickTop="1" thickBot="1" x14ac:dyDescent="0.3">
      <c r="A110" s="60" t="s">
        <v>371</v>
      </c>
      <c r="B110" s="47" t="s">
        <v>11</v>
      </c>
      <c r="C110" s="47" t="s">
        <v>372</v>
      </c>
      <c r="D110" s="48">
        <v>5906286309507</v>
      </c>
      <c r="E110" s="49">
        <v>138.27934206720002</v>
      </c>
      <c r="F110" s="50">
        <v>0.23</v>
      </c>
      <c r="G110" s="61">
        <f t="shared" si="10"/>
        <v>31.804248675456005</v>
      </c>
      <c r="H110" s="61">
        <f t="shared" si="11"/>
        <v>170.08359074265601</v>
      </c>
      <c r="I110" s="38">
        <f t="shared" si="8"/>
        <v>31.804248675456005</v>
      </c>
      <c r="J110" s="38">
        <f t="shared" si="9"/>
        <v>170.08359074265601</v>
      </c>
      <c r="R110" s="49"/>
      <c r="S110" s="38"/>
      <c r="U110" s="38"/>
    </row>
    <row r="111" spans="1:21" ht="17.25" thickTop="1" thickBot="1" x14ac:dyDescent="0.3">
      <c r="A111" s="60" t="s">
        <v>373</v>
      </c>
      <c r="B111" s="41" t="s">
        <v>11</v>
      </c>
      <c r="C111" s="41" t="s">
        <v>112</v>
      </c>
      <c r="D111" s="42">
        <v>5906286300467</v>
      </c>
      <c r="E111" s="43">
        <v>150.31362274560004</v>
      </c>
      <c r="F111" s="44">
        <v>0.23</v>
      </c>
      <c r="G111" s="61">
        <f t="shared" si="10"/>
        <v>34.57213323148801</v>
      </c>
      <c r="H111" s="61">
        <f t="shared" si="11"/>
        <v>184.88575597708805</v>
      </c>
      <c r="I111" s="38">
        <f t="shared" si="8"/>
        <v>34.57213323148801</v>
      </c>
      <c r="J111" s="38">
        <f t="shared" si="9"/>
        <v>184.88575597708805</v>
      </c>
      <c r="R111" s="43"/>
      <c r="S111" s="38"/>
      <c r="U111" s="38"/>
    </row>
    <row r="112" spans="1:21" ht="17.25" thickTop="1" thickBot="1" x14ac:dyDescent="0.3">
      <c r="A112" s="60" t="s">
        <v>374</v>
      </c>
      <c r="B112" s="47" t="s">
        <v>11</v>
      </c>
      <c r="C112" s="47" t="s">
        <v>375</v>
      </c>
      <c r="D112" s="48">
        <v>5906286309514</v>
      </c>
      <c r="E112" s="49">
        <v>154.82288782079999</v>
      </c>
      <c r="F112" s="50">
        <v>0.23</v>
      </c>
      <c r="G112" s="61">
        <f t="shared" si="10"/>
        <v>35.609264198783997</v>
      </c>
      <c r="H112" s="61">
        <f t="shared" si="11"/>
        <v>190.43215201958398</v>
      </c>
      <c r="I112" s="38">
        <f t="shared" si="8"/>
        <v>35.609264198783997</v>
      </c>
      <c r="J112" s="38">
        <f t="shared" si="9"/>
        <v>190.43215201958398</v>
      </c>
      <c r="R112" s="49"/>
      <c r="S112" s="38"/>
      <c r="U112" s="38"/>
    </row>
    <row r="113" spans="1:21" ht="17.25" thickTop="1" thickBot="1" x14ac:dyDescent="0.3">
      <c r="A113" s="60" t="s">
        <v>376</v>
      </c>
      <c r="B113" s="41" t="s">
        <v>11</v>
      </c>
      <c r="C113" s="41" t="s">
        <v>113</v>
      </c>
      <c r="D113" s="42">
        <v>5906286300474</v>
      </c>
      <c r="E113" s="43">
        <v>168.29324017920004</v>
      </c>
      <c r="F113" s="44">
        <v>0.23</v>
      </c>
      <c r="G113" s="61">
        <f t="shared" si="10"/>
        <v>38.707445241216014</v>
      </c>
      <c r="H113" s="61">
        <f t="shared" si="11"/>
        <v>207.00068542041606</v>
      </c>
      <c r="I113" s="38">
        <f t="shared" si="8"/>
        <v>38.707445241216014</v>
      </c>
      <c r="J113" s="38">
        <f t="shared" si="9"/>
        <v>207.00068542041606</v>
      </c>
      <c r="R113" s="43"/>
      <c r="S113" s="38"/>
      <c r="U113" s="38"/>
    </row>
    <row r="114" spans="1:21" ht="17.25" thickTop="1" thickBot="1" x14ac:dyDescent="0.3">
      <c r="A114" s="60" t="s">
        <v>377</v>
      </c>
      <c r="B114" s="47" t="s">
        <v>11</v>
      </c>
      <c r="C114" s="47" t="s">
        <v>378</v>
      </c>
      <c r="D114" s="48">
        <v>5906286309521</v>
      </c>
      <c r="E114" s="49">
        <v>165.40673610240003</v>
      </c>
      <c r="F114" s="50">
        <v>0.23</v>
      </c>
      <c r="G114" s="61">
        <f t="shared" si="10"/>
        <v>38.043549303552012</v>
      </c>
      <c r="H114" s="61">
        <f t="shared" si="11"/>
        <v>203.45028540595206</v>
      </c>
      <c r="I114" s="38">
        <f t="shared" si="8"/>
        <v>38.043549303552012</v>
      </c>
      <c r="J114" s="38">
        <f t="shared" si="9"/>
        <v>203.45028540595206</v>
      </c>
      <c r="R114" s="49"/>
      <c r="S114" s="38"/>
      <c r="U114" s="38"/>
    </row>
    <row r="115" spans="1:21" ht="17.25" thickTop="1" thickBot="1" x14ac:dyDescent="0.3">
      <c r="A115" s="60" t="s">
        <v>379</v>
      </c>
      <c r="B115" s="41" t="s">
        <v>11</v>
      </c>
      <c r="C115" s="41" t="s">
        <v>114</v>
      </c>
      <c r="D115" s="42">
        <v>5906286300481</v>
      </c>
      <c r="E115" s="43">
        <v>179.79617433600004</v>
      </c>
      <c r="F115" s="44">
        <v>0.23</v>
      </c>
      <c r="G115" s="61">
        <f t="shared" si="10"/>
        <v>41.353120097280012</v>
      </c>
      <c r="H115" s="61">
        <f t="shared" si="11"/>
        <v>221.14929443328003</v>
      </c>
      <c r="I115" s="38">
        <f t="shared" si="8"/>
        <v>41.353120097280012</v>
      </c>
      <c r="J115" s="38">
        <f t="shared" si="9"/>
        <v>221.14929443328003</v>
      </c>
      <c r="R115" s="43"/>
      <c r="S115" s="38"/>
      <c r="U115" s="38"/>
    </row>
    <row r="116" spans="1:21" ht="17.25" thickTop="1" thickBot="1" x14ac:dyDescent="0.3">
      <c r="A116" s="60" t="s">
        <v>380</v>
      </c>
      <c r="B116" s="47" t="s">
        <v>11</v>
      </c>
      <c r="C116" s="47" t="s">
        <v>381</v>
      </c>
      <c r="D116" s="48">
        <v>5906286309828</v>
      </c>
      <c r="E116" s="49">
        <v>151.40503722240004</v>
      </c>
      <c r="F116" s="50">
        <v>0.23</v>
      </c>
      <c r="G116" s="61">
        <f t="shared" si="10"/>
        <v>34.823158561152013</v>
      </c>
      <c r="H116" s="61">
        <f t="shared" si="11"/>
        <v>186.22819578355205</v>
      </c>
      <c r="I116" s="38">
        <f t="shared" si="8"/>
        <v>34.823158561152013</v>
      </c>
      <c r="J116" s="38">
        <f t="shared" si="9"/>
        <v>186.22819578355205</v>
      </c>
      <c r="R116" s="49"/>
      <c r="S116" s="38"/>
      <c r="U116" s="38"/>
    </row>
    <row r="117" spans="1:21" ht="17.25" thickTop="1" thickBot="1" x14ac:dyDescent="0.3">
      <c r="A117" s="60" t="s">
        <v>382</v>
      </c>
      <c r="B117" s="41" t="s">
        <v>11</v>
      </c>
      <c r="C117" s="41" t="s">
        <v>115</v>
      </c>
      <c r="D117" s="42">
        <v>5906286301303</v>
      </c>
      <c r="E117" s="43">
        <v>164.63125739520001</v>
      </c>
      <c r="F117" s="44">
        <v>0.23</v>
      </c>
      <c r="G117" s="61">
        <f t="shared" si="10"/>
        <v>37.865189200896005</v>
      </c>
      <c r="H117" s="61">
        <f t="shared" si="11"/>
        <v>202.49644659609601</v>
      </c>
      <c r="I117" s="38">
        <f t="shared" si="8"/>
        <v>37.865189200896005</v>
      </c>
      <c r="J117" s="38">
        <f t="shared" si="9"/>
        <v>202.49644659609601</v>
      </c>
      <c r="R117" s="43"/>
      <c r="S117" s="38"/>
      <c r="U117" s="38"/>
    </row>
    <row r="118" spans="1:21" ht="17.25" thickTop="1" thickBot="1" x14ac:dyDescent="0.3">
      <c r="A118" s="60" t="s">
        <v>383</v>
      </c>
      <c r="B118" s="47" t="s">
        <v>11</v>
      </c>
      <c r="C118" s="47" t="s">
        <v>384</v>
      </c>
      <c r="D118" s="48">
        <v>5906286309835</v>
      </c>
      <c r="E118" s="49">
        <v>166.62739703040003</v>
      </c>
      <c r="F118" s="50">
        <v>0.23</v>
      </c>
      <c r="G118" s="61">
        <f t="shared" si="10"/>
        <v>38.324301316992006</v>
      </c>
      <c r="H118" s="61">
        <f t="shared" si="11"/>
        <v>204.95169834739204</v>
      </c>
      <c r="I118" s="38">
        <f t="shared" si="8"/>
        <v>38.324301316992006</v>
      </c>
      <c r="J118" s="38">
        <f t="shared" si="9"/>
        <v>204.95169834739204</v>
      </c>
      <c r="R118" s="49"/>
      <c r="S118" s="38"/>
      <c r="U118" s="38"/>
    </row>
    <row r="119" spans="1:21" ht="17.25" thickTop="1" thickBot="1" x14ac:dyDescent="0.3">
      <c r="A119" s="60" t="s">
        <v>385</v>
      </c>
      <c r="B119" s="41" t="s">
        <v>11</v>
      </c>
      <c r="C119" s="41" t="s">
        <v>116</v>
      </c>
      <c r="D119" s="42">
        <v>5906286301310</v>
      </c>
      <c r="E119" s="43">
        <v>181.13172099840003</v>
      </c>
      <c r="F119" s="44">
        <v>0.23</v>
      </c>
      <c r="G119" s="61">
        <f t="shared" si="10"/>
        <v>41.660295829632005</v>
      </c>
      <c r="H119" s="61">
        <f t="shared" si="11"/>
        <v>222.79201682803205</v>
      </c>
      <c r="I119" s="38">
        <f t="shared" si="8"/>
        <v>41.660295829632005</v>
      </c>
      <c r="J119" s="38">
        <f t="shared" si="9"/>
        <v>222.79201682803205</v>
      </c>
      <c r="R119" s="43"/>
      <c r="S119" s="38"/>
      <c r="U119" s="38"/>
    </row>
    <row r="120" spans="1:21" ht="17.25" thickTop="1" thickBot="1" x14ac:dyDescent="0.3">
      <c r="A120" s="60" t="s">
        <v>386</v>
      </c>
      <c r="B120" s="47" t="s">
        <v>11</v>
      </c>
      <c r="C120" s="47" t="s">
        <v>387</v>
      </c>
      <c r="D120" s="48">
        <v>5906286309842</v>
      </c>
      <c r="E120" s="49">
        <v>186.81856485120002</v>
      </c>
      <c r="F120" s="50">
        <v>0.23</v>
      </c>
      <c r="G120" s="61">
        <f t="shared" si="10"/>
        <v>42.968269915776006</v>
      </c>
      <c r="H120" s="61">
        <f t="shared" si="11"/>
        <v>229.78683476697603</v>
      </c>
      <c r="I120" s="38">
        <f t="shared" si="8"/>
        <v>42.968269915776006</v>
      </c>
      <c r="J120" s="38">
        <f t="shared" si="9"/>
        <v>229.78683476697603</v>
      </c>
      <c r="R120" s="49"/>
      <c r="S120" s="38"/>
      <c r="U120" s="38"/>
    </row>
    <row r="121" spans="1:21" ht="17.25" thickTop="1" thickBot="1" x14ac:dyDescent="0.3">
      <c r="A121" s="60" t="s">
        <v>388</v>
      </c>
      <c r="B121" s="41" t="s">
        <v>11</v>
      </c>
      <c r="C121" s="41" t="s">
        <v>117</v>
      </c>
      <c r="D121" s="42">
        <v>5906286301327</v>
      </c>
      <c r="E121" s="52">
        <v>203.10361770240004</v>
      </c>
      <c r="F121" s="44">
        <v>0.23</v>
      </c>
      <c r="G121" s="61">
        <f t="shared" si="10"/>
        <v>46.713832071552012</v>
      </c>
      <c r="H121" s="61">
        <f t="shared" si="11"/>
        <v>249.81744977395206</v>
      </c>
      <c r="I121" s="38">
        <f t="shared" si="8"/>
        <v>46.713832071552012</v>
      </c>
      <c r="J121" s="38">
        <f t="shared" si="9"/>
        <v>249.81744977395206</v>
      </c>
      <c r="R121" s="52"/>
      <c r="S121" s="38"/>
      <c r="U121" s="38"/>
    </row>
    <row r="122" spans="1:21" ht="17.25" thickTop="1" thickBot="1" x14ac:dyDescent="0.3">
      <c r="A122" s="60" t="s">
        <v>389</v>
      </c>
      <c r="B122" s="41" t="s">
        <v>11</v>
      </c>
      <c r="C122" s="41" t="s">
        <v>390</v>
      </c>
      <c r="D122" s="42">
        <v>5906286303673</v>
      </c>
      <c r="E122" s="10">
        <v>245.69750373120007</v>
      </c>
      <c r="F122" s="66">
        <v>0.23</v>
      </c>
      <c r="G122" s="61">
        <f t="shared" si="10"/>
        <v>56.510425858176021</v>
      </c>
      <c r="H122" s="61">
        <f t="shared" si="11"/>
        <v>302.20792958937608</v>
      </c>
      <c r="I122" s="38">
        <f t="shared" si="8"/>
        <v>56.510425858176021</v>
      </c>
      <c r="J122" s="38">
        <f t="shared" si="9"/>
        <v>302.20792958937608</v>
      </c>
      <c r="R122" s="10"/>
      <c r="S122" s="38"/>
      <c r="U122" s="38"/>
    </row>
    <row r="123" spans="1:21" ht="17.25" thickTop="1" thickBot="1" x14ac:dyDescent="0.3">
      <c r="A123" s="60" t="s">
        <v>391</v>
      </c>
      <c r="B123" s="41" t="s">
        <v>11</v>
      </c>
      <c r="C123" s="41" t="s">
        <v>392</v>
      </c>
      <c r="D123" s="42">
        <v>5906286303680</v>
      </c>
      <c r="E123" s="56">
        <v>264.84033922560002</v>
      </c>
      <c r="F123" s="44">
        <v>0.23</v>
      </c>
      <c r="G123" s="61">
        <f t="shared" si="10"/>
        <v>60.913278021888004</v>
      </c>
      <c r="H123" s="61">
        <f t="shared" si="11"/>
        <v>325.75361724748802</v>
      </c>
      <c r="I123" s="38">
        <f t="shared" si="8"/>
        <v>60.913278021888004</v>
      </c>
      <c r="J123" s="38">
        <f t="shared" si="9"/>
        <v>325.75361724748802</v>
      </c>
      <c r="R123" s="56"/>
      <c r="S123" s="38"/>
      <c r="U123" s="38"/>
    </row>
    <row r="124" spans="1:21" ht="17.25" thickTop="1" thickBot="1" x14ac:dyDescent="0.3">
      <c r="A124" s="60" t="s">
        <v>393</v>
      </c>
      <c r="B124" s="47" t="s">
        <v>11</v>
      </c>
      <c r="C124" s="47" t="s">
        <v>394</v>
      </c>
      <c r="D124" s="48">
        <v>5906286309859</v>
      </c>
      <c r="E124" s="56">
        <v>179.78181361920002</v>
      </c>
      <c r="F124" s="50">
        <v>0.23</v>
      </c>
      <c r="G124" s="61">
        <f t="shared" si="10"/>
        <v>41.349817132416007</v>
      </c>
      <c r="H124" s="61">
        <f t="shared" si="11"/>
        <v>221.13163075161603</v>
      </c>
      <c r="I124" s="38">
        <f t="shared" si="8"/>
        <v>41.349817132416007</v>
      </c>
      <c r="J124" s="38">
        <f t="shared" si="9"/>
        <v>221.13163075161603</v>
      </c>
      <c r="R124" s="56"/>
      <c r="S124" s="38"/>
      <c r="U124" s="38"/>
    </row>
    <row r="125" spans="1:21" ht="17.25" thickTop="1" thickBot="1" x14ac:dyDescent="0.3">
      <c r="A125" s="60" t="s">
        <v>395</v>
      </c>
      <c r="B125" s="41" t="s">
        <v>11</v>
      </c>
      <c r="C125" s="41" t="s">
        <v>118</v>
      </c>
      <c r="D125" s="42">
        <v>5906286300498</v>
      </c>
      <c r="E125" s="43">
        <v>195.42063421440005</v>
      </c>
      <c r="F125" s="44">
        <v>0.23</v>
      </c>
      <c r="G125" s="61">
        <f t="shared" si="10"/>
        <v>44.946745869312011</v>
      </c>
      <c r="H125" s="61">
        <f t="shared" si="11"/>
        <v>240.36738008371208</v>
      </c>
      <c r="I125" s="38">
        <f t="shared" si="8"/>
        <v>44.946745869312011</v>
      </c>
      <c r="J125" s="38">
        <f t="shared" si="9"/>
        <v>240.36738008371208</v>
      </c>
      <c r="R125" s="43"/>
      <c r="S125" s="38"/>
      <c r="U125" s="38"/>
    </row>
    <row r="126" spans="1:21" ht="17.25" thickTop="1" thickBot="1" x14ac:dyDescent="0.3">
      <c r="A126" s="60" t="s">
        <v>396</v>
      </c>
      <c r="B126" s="47" t="s">
        <v>11</v>
      </c>
      <c r="C126" s="47" t="s">
        <v>397</v>
      </c>
      <c r="D126" s="48">
        <v>5906286309866</v>
      </c>
      <c r="E126" s="49">
        <v>195.42063421440005</v>
      </c>
      <c r="F126" s="50">
        <v>0.23</v>
      </c>
      <c r="G126" s="61">
        <f t="shared" si="10"/>
        <v>44.946745869312011</v>
      </c>
      <c r="H126" s="61">
        <f t="shared" si="11"/>
        <v>240.36738008371208</v>
      </c>
      <c r="I126" s="38">
        <f t="shared" si="8"/>
        <v>44.946745869312011</v>
      </c>
      <c r="J126" s="38">
        <f t="shared" si="9"/>
        <v>240.36738008371208</v>
      </c>
      <c r="R126" s="49"/>
      <c r="S126" s="38"/>
      <c r="U126" s="38"/>
    </row>
    <row r="127" spans="1:21" ht="17.25" thickTop="1" thickBot="1" x14ac:dyDescent="0.3">
      <c r="A127" s="60" t="s">
        <v>398</v>
      </c>
      <c r="B127" s="41" t="s">
        <v>11</v>
      </c>
      <c r="C127" s="41" t="s">
        <v>119</v>
      </c>
      <c r="D127" s="42">
        <v>5906286300504</v>
      </c>
      <c r="E127" s="43">
        <v>212.40936218880003</v>
      </c>
      <c r="F127" s="44">
        <v>0.23</v>
      </c>
      <c r="G127" s="61">
        <f t="shared" si="10"/>
        <v>48.854153303424006</v>
      </c>
      <c r="H127" s="61">
        <f t="shared" si="11"/>
        <v>261.26351549222403</v>
      </c>
      <c r="I127" s="38">
        <f t="shared" si="8"/>
        <v>48.854153303424006</v>
      </c>
      <c r="J127" s="38">
        <f t="shared" si="9"/>
        <v>261.26351549222403</v>
      </c>
      <c r="R127" s="43"/>
      <c r="S127" s="38"/>
      <c r="U127" s="38"/>
    </row>
    <row r="128" spans="1:21" ht="17.25" thickTop="1" thickBot="1" x14ac:dyDescent="0.3">
      <c r="A128" s="60" t="s">
        <v>399</v>
      </c>
      <c r="B128" s="47" t="s">
        <v>11</v>
      </c>
      <c r="C128" s="47" t="s">
        <v>400</v>
      </c>
      <c r="D128" s="48">
        <v>5906286309873</v>
      </c>
      <c r="E128" s="49">
        <v>211.70568706559999</v>
      </c>
      <c r="F128" s="50">
        <v>0.23</v>
      </c>
      <c r="G128" s="61">
        <f t="shared" si="10"/>
        <v>48.692308025087996</v>
      </c>
      <c r="H128" s="61">
        <f t="shared" si="11"/>
        <v>260.39799509068797</v>
      </c>
      <c r="I128" s="38">
        <f t="shared" si="8"/>
        <v>48.692308025087996</v>
      </c>
      <c r="J128" s="38">
        <f t="shared" si="9"/>
        <v>260.39799509068797</v>
      </c>
      <c r="R128" s="49"/>
      <c r="S128" s="38"/>
      <c r="U128" s="38"/>
    </row>
    <row r="129" spans="1:21" ht="17.25" thickTop="1" thickBot="1" x14ac:dyDescent="0.3">
      <c r="A129" s="60" t="s">
        <v>401</v>
      </c>
      <c r="B129" s="41" t="s">
        <v>11</v>
      </c>
      <c r="C129" s="41" t="s">
        <v>120</v>
      </c>
      <c r="D129" s="42">
        <v>5906286300511</v>
      </c>
      <c r="E129" s="43">
        <v>230.11612600320007</v>
      </c>
      <c r="F129" s="44">
        <v>0.23</v>
      </c>
      <c r="G129" s="61">
        <f t="shared" si="10"/>
        <v>52.926708980736016</v>
      </c>
      <c r="H129" s="61">
        <f t="shared" si="11"/>
        <v>283.04283498393607</v>
      </c>
      <c r="I129" s="38">
        <f t="shared" si="8"/>
        <v>52.926708980736016</v>
      </c>
      <c r="J129" s="38">
        <f t="shared" si="9"/>
        <v>283.04283498393607</v>
      </c>
      <c r="R129" s="43"/>
      <c r="S129" s="38"/>
      <c r="U129" s="38"/>
    </row>
    <row r="130" spans="1:21" ht="17.25" thickTop="1" thickBot="1" x14ac:dyDescent="0.3">
      <c r="A130" s="60" t="s">
        <v>402</v>
      </c>
      <c r="B130" s="47" t="s">
        <v>11</v>
      </c>
      <c r="C130" s="47" t="s">
        <v>403</v>
      </c>
      <c r="D130" s="48">
        <v>5906286309880</v>
      </c>
      <c r="E130" s="49">
        <v>212.40936218880003</v>
      </c>
      <c r="F130" s="50">
        <v>0.23</v>
      </c>
      <c r="G130" s="61">
        <f t="shared" si="10"/>
        <v>48.854153303424006</v>
      </c>
      <c r="H130" s="61">
        <f t="shared" si="11"/>
        <v>261.26351549222403</v>
      </c>
      <c r="I130" s="38">
        <f t="shared" si="8"/>
        <v>48.854153303424006</v>
      </c>
      <c r="J130" s="38">
        <f t="shared" si="9"/>
        <v>261.26351549222403</v>
      </c>
      <c r="R130" s="49"/>
      <c r="S130" s="38"/>
      <c r="U130" s="38"/>
    </row>
    <row r="131" spans="1:21" ht="17.25" thickTop="1" thickBot="1" x14ac:dyDescent="0.3">
      <c r="A131" s="60" t="s">
        <v>404</v>
      </c>
      <c r="B131" s="41" t="s">
        <v>11</v>
      </c>
      <c r="C131" s="41" t="s">
        <v>121</v>
      </c>
      <c r="D131" s="42">
        <v>5906286300528</v>
      </c>
      <c r="E131" s="43">
        <v>230.90596542720002</v>
      </c>
      <c r="F131" s="44">
        <v>0.23</v>
      </c>
      <c r="G131" s="61">
        <f t="shared" si="10"/>
        <v>53.108372048256008</v>
      </c>
      <c r="H131" s="61">
        <f t="shared" si="11"/>
        <v>284.01433747545605</v>
      </c>
      <c r="I131" s="38">
        <f t="shared" si="8"/>
        <v>53.108372048256008</v>
      </c>
      <c r="J131" s="38">
        <f t="shared" si="9"/>
        <v>284.01433747545605</v>
      </c>
      <c r="R131" s="43"/>
      <c r="S131" s="38"/>
      <c r="U131" s="38"/>
    </row>
    <row r="132" spans="1:21" ht="17.25" thickTop="1" thickBot="1" x14ac:dyDescent="0.3">
      <c r="A132" s="60" t="s">
        <v>405</v>
      </c>
      <c r="B132" s="47" t="s">
        <v>11</v>
      </c>
      <c r="C132" s="47" t="s">
        <v>406</v>
      </c>
      <c r="D132" s="48">
        <v>5906286309897</v>
      </c>
      <c r="E132" s="49">
        <v>226.56902895360005</v>
      </c>
      <c r="F132" s="50">
        <v>0.23</v>
      </c>
      <c r="G132" s="61">
        <f t="shared" si="10"/>
        <v>52.110876659328014</v>
      </c>
      <c r="H132" s="61">
        <f t="shared" si="11"/>
        <v>278.67990561292805</v>
      </c>
      <c r="I132" s="38">
        <f t="shared" si="8"/>
        <v>52.110876659328014</v>
      </c>
      <c r="J132" s="38">
        <f t="shared" si="9"/>
        <v>278.67990561292805</v>
      </c>
      <c r="R132" s="49"/>
      <c r="S132" s="38"/>
      <c r="U132" s="38"/>
    </row>
    <row r="133" spans="1:21" ht="17.25" thickTop="1" thickBot="1" x14ac:dyDescent="0.3">
      <c r="A133" s="60" t="s">
        <v>407</v>
      </c>
      <c r="B133" s="41" t="s">
        <v>11</v>
      </c>
      <c r="C133" s="41" t="s">
        <v>122</v>
      </c>
      <c r="D133" s="42">
        <v>5906286300535</v>
      </c>
      <c r="E133" s="43">
        <v>246.30065383680002</v>
      </c>
      <c r="F133" s="44">
        <v>0.23</v>
      </c>
      <c r="G133" s="61">
        <f t="shared" si="10"/>
        <v>56.649150382464008</v>
      </c>
      <c r="H133" s="61">
        <f t="shared" si="11"/>
        <v>302.94980421926402</v>
      </c>
      <c r="I133" s="38">
        <f t="shared" si="8"/>
        <v>56.649150382464008</v>
      </c>
      <c r="J133" s="38">
        <f t="shared" si="9"/>
        <v>302.94980421926402</v>
      </c>
      <c r="R133" s="43"/>
      <c r="S133" s="38"/>
      <c r="U133" s="38"/>
    </row>
    <row r="134" spans="1:21" ht="17.25" thickTop="1" thickBot="1" x14ac:dyDescent="0.3">
      <c r="A134" s="60" t="s">
        <v>408</v>
      </c>
      <c r="B134" s="47" t="s">
        <v>11</v>
      </c>
      <c r="C134" s="47" t="s">
        <v>409</v>
      </c>
      <c r="D134" s="48">
        <v>5906286309903</v>
      </c>
      <c r="E134" s="49">
        <v>243.01204968960005</v>
      </c>
      <c r="F134" s="50">
        <v>0.23</v>
      </c>
      <c r="G134" s="61">
        <f t="shared" si="10"/>
        <v>55.892771428608015</v>
      </c>
      <c r="H134" s="61">
        <f t="shared" si="11"/>
        <v>298.90482111820808</v>
      </c>
      <c r="I134" s="38">
        <f t="shared" si="8"/>
        <v>55.892771428608015</v>
      </c>
      <c r="J134" s="38">
        <f t="shared" si="9"/>
        <v>298.90482111820808</v>
      </c>
      <c r="R134" s="49"/>
      <c r="S134" s="38"/>
      <c r="U134" s="38"/>
    </row>
    <row r="135" spans="1:21" ht="17.25" thickTop="1" thickBot="1" x14ac:dyDescent="0.3">
      <c r="A135" s="60" t="s">
        <v>410</v>
      </c>
      <c r="B135" s="41" t="s">
        <v>11</v>
      </c>
      <c r="C135" s="41" t="s">
        <v>123</v>
      </c>
      <c r="D135" s="42">
        <v>5906286300542</v>
      </c>
      <c r="E135" s="43">
        <v>264.15102481920007</v>
      </c>
      <c r="F135" s="44">
        <v>0.23</v>
      </c>
      <c r="G135" s="61">
        <f t="shared" si="10"/>
        <v>60.754735708416021</v>
      </c>
      <c r="H135" s="61">
        <f t="shared" si="11"/>
        <v>324.90576052761611</v>
      </c>
      <c r="I135" s="38">
        <f t="shared" si="8"/>
        <v>60.754735708416021</v>
      </c>
      <c r="J135" s="38">
        <f t="shared" si="9"/>
        <v>324.90576052761611</v>
      </c>
      <c r="R135" s="43"/>
      <c r="S135" s="38"/>
      <c r="U135" s="38"/>
    </row>
    <row r="136" spans="1:21" ht="17.25" thickTop="1" thickBot="1" x14ac:dyDescent="0.3">
      <c r="A136" s="60" t="s">
        <v>411</v>
      </c>
      <c r="B136" s="47" t="s">
        <v>11</v>
      </c>
      <c r="C136" s="47" t="s">
        <v>412</v>
      </c>
      <c r="D136" s="48">
        <v>5906286309712</v>
      </c>
      <c r="E136" s="49">
        <v>139.54308514560003</v>
      </c>
      <c r="F136" s="50">
        <v>0.23</v>
      </c>
      <c r="G136" s="61">
        <f t="shared" ref="G136:G167" si="12">E136*0.23</f>
        <v>32.094909583488011</v>
      </c>
      <c r="H136" s="61">
        <f t="shared" ref="H136:H167" si="13">E136+G136</f>
        <v>171.63799472908804</v>
      </c>
      <c r="I136" s="38">
        <f t="shared" si="8"/>
        <v>32.094909583488011</v>
      </c>
      <c r="J136" s="38">
        <f t="shared" si="9"/>
        <v>171.63799472908804</v>
      </c>
      <c r="R136" s="49"/>
      <c r="S136" s="38"/>
      <c r="U136" s="38"/>
    </row>
    <row r="137" spans="1:21" ht="17.25" thickTop="1" thickBot="1" x14ac:dyDescent="0.3">
      <c r="A137" s="60" t="s">
        <v>413</v>
      </c>
      <c r="B137" s="41" t="s">
        <v>11</v>
      </c>
      <c r="C137" s="41" t="s">
        <v>124</v>
      </c>
      <c r="D137" s="42">
        <v>5906286300559</v>
      </c>
      <c r="E137" s="43">
        <v>151.67789084160003</v>
      </c>
      <c r="F137" s="44">
        <v>0.23</v>
      </c>
      <c r="G137" s="61">
        <f t="shared" si="12"/>
        <v>34.885914893568007</v>
      </c>
      <c r="H137" s="61">
        <f t="shared" si="13"/>
        <v>186.56380573516805</v>
      </c>
      <c r="I137" s="38">
        <f t="shared" si="8"/>
        <v>34.885914893568007</v>
      </c>
      <c r="J137" s="38">
        <f t="shared" si="9"/>
        <v>186.56380573516805</v>
      </c>
      <c r="R137" s="43"/>
      <c r="S137" s="38"/>
      <c r="U137" s="38"/>
    </row>
    <row r="138" spans="1:21" ht="17.25" thickTop="1" thickBot="1" x14ac:dyDescent="0.3">
      <c r="A138" s="60" t="s">
        <v>414</v>
      </c>
      <c r="B138" s="47" t="s">
        <v>11</v>
      </c>
      <c r="C138" s="47" t="s">
        <v>415</v>
      </c>
      <c r="D138" s="48">
        <v>5906286309729</v>
      </c>
      <c r="E138" s="49">
        <v>151.67789084160003</v>
      </c>
      <c r="F138" s="50">
        <v>0.23</v>
      </c>
      <c r="G138" s="61">
        <f t="shared" si="12"/>
        <v>34.885914893568007</v>
      </c>
      <c r="H138" s="61">
        <f t="shared" si="13"/>
        <v>186.56380573516805</v>
      </c>
      <c r="I138" s="38">
        <f t="shared" si="8"/>
        <v>34.885914893568007</v>
      </c>
      <c r="J138" s="38">
        <f t="shared" si="9"/>
        <v>186.56380573516805</v>
      </c>
      <c r="R138" s="49"/>
      <c r="S138" s="38"/>
      <c r="U138" s="38"/>
    </row>
    <row r="139" spans="1:21" ht="17.25" thickTop="1" thickBot="1" x14ac:dyDescent="0.3">
      <c r="A139" s="60" t="s">
        <v>416</v>
      </c>
      <c r="B139" s="41" t="s">
        <v>11</v>
      </c>
      <c r="C139" s="41" t="s">
        <v>125</v>
      </c>
      <c r="D139" s="42">
        <v>5906286300566</v>
      </c>
      <c r="E139" s="43">
        <v>164.8753895808</v>
      </c>
      <c r="F139" s="44">
        <v>0.23</v>
      </c>
      <c r="G139" s="61">
        <f t="shared" si="12"/>
        <v>37.921339603584002</v>
      </c>
      <c r="H139" s="61">
        <f t="shared" si="13"/>
        <v>202.79672918438399</v>
      </c>
      <c r="I139" s="38">
        <f t="shared" ref="I139:I202" si="14">E139*0.23</f>
        <v>37.921339603584002</v>
      </c>
      <c r="J139" s="38">
        <f t="shared" ref="J139:J202" si="15">E139+I139</f>
        <v>202.79672918438399</v>
      </c>
      <c r="R139" s="43"/>
      <c r="S139" s="38"/>
      <c r="U139" s="38"/>
    </row>
    <row r="140" spans="1:21" ht="17.25" thickTop="1" thickBot="1" x14ac:dyDescent="0.3">
      <c r="A140" s="60" t="s">
        <v>417</v>
      </c>
      <c r="B140" s="47" t="s">
        <v>11</v>
      </c>
      <c r="C140" s="47" t="s">
        <v>418</v>
      </c>
      <c r="D140" s="48">
        <v>5906286309736</v>
      </c>
      <c r="E140" s="49">
        <v>165.47853968640004</v>
      </c>
      <c r="F140" s="50">
        <v>0.23</v>
      </c>
      <c r="G140" s="61">
        <f t="shared" si="12"/>
        <v>38.06006412787201</v>
      </c>
      <c r="H140" s="61">
        <f t="shared" si="13"/>
        <v>203.53860381427205</v>
      </c>
      <c r="I140" s="38">
        <f t="shared" si="14"/>
        <v>38.06006412787201</v>
      </c>
      <c r="J140" s="38">
        <f t="shared" si="15"/>
        <v>203.53860381427205</v>
      </c>
      <c r="R140" s="49"/>
      <c r="S140" s="38"/>
      <c r="U140" s="38"/>
    </row>
    <row r="141" spans="1:21" ht="17.25" thickTop="1" thickBot="1" x14ac:dyDescent="0.3">
      <c r="A141" s="60" t="s">
        <v>419</v>
      </c>
      <c r="B141" s="41" t="s">
        <v>11</v>
      </c>
      <c r="C141" s="41" t="s">
        <v>126</v>
      </c>
      <c r="D141" s="42">
        <v>5906286300573</v>
      </c>
      <c r="E141" s="43">
        <v>179.86797792000004</v>
      </c>
      <c r="F141" s="44">
        <v>0.23</v>
      </c>
      <c r="G141" s="61">
        <f t="shared" si="12"/>
        <v>41.36963492160001</v>
      </c>
      <c r="H141" s="61">
        <f t="shared" si="13"/>
        <v>221.23761284160005</v>
      </c>
      <c r="I141" s="38">
        <f t="shared" si="14"/>
        <v>41.36963492160001</v>
      </c>
      <c r="J141" s="38">
        <f t="shared" si="15"/>
        <v>221.23761284160005</v>
      </c>
      <c r="R141" s="43"/>
      <c r="S141" s="38"/>
      <c r="U141" s="38"/>
    </row>
    <row r="142" spans="1:21" ht="17.25" thickTop="1" thickBot="1" x14ac:dyDescent="0.3">
      <c r="A142" s="60" t="s">
        <v>420</v>
      </c>
      <c r="B142" s="47" t="s">
        <v>11</v>
      </c>
      <c r="C142" s="47" t="s">
        <v>421</v>
      </c>
      <c r="D142" s="48">
        <v>5906286309682</v>
      </c>
      <c r="E142" s="49">
        <v>194.93236984320004</v>
      </c>
      <c r="F142" s="50">
        <v>0.23</v>
      </c>
      <c r="G142" s="61">
        <f t="shared" si="12"/>
        <v>44.834445063936009</v>
      </c>
      <c r="H142" s="61">
        <f t="shared" si="13"/>
        <v>239.76681490713605</v>
      </c>
      <c r="I142" s="38">
        <f t="shared" si="14"/>
        <v>44.834445063936009</v>
      </c>
      <c r="J142" s="38">
        <f t="shared" si="15"/>
        <v>239.76681490713605</v>
      </c>
      <c r="R142" s="49"/>
      <c r="S142" s="38"/>
      <c r="U142" s="38"/>
    </row>
    <row r="143" spans="1:21" ht="17.25" thickTop="1" thickBot="1" x14ac:dyDescent="0.3">
      <c r="A143" s="60" t="s">
        <v>422</v>
      </c>
      <c r="B143" s="41" t="s">
        <v>11</v>
      </c>
      <c r="C143" s="41" t="s">
        <v>127</v>
      </c>
      <c r="D143" s="42">
        <v>5906286300580</v>
      </c>
      <c r="E143" s="43">
        <v>211.89237638400004</v>
      </c>
      <c r="F143" s="44">
        <v>0.23</v>
      </c>
      <c r="G143" s="61">
        <f t="shared" si="12"/>
        <v>48.735246568320015</v>
      </c>
      <c r="H143" s="61">
        <f t="shared" si="13"/>
        <v>260.62762295232005</v>
      </c>
      <c r="I143" s="38">
        <f t="shared" si="14"/>
        <v>48.735246568320015</v>
      </c>
      <c r="J143" s="38">
        <f t="shared" si="15"/>
        <v>260.62762295232005</v>
      </c>
      <c r="R143" s="43"/>
      <c r="S143" s="38"/>
      <c r="U143" s="38"/>
    </row>
    <row r="144" spans="1:21" ht="17.25" thickTop="1" thickBot="1" x14ac:dyDescent="0.3">
      <c r="A144" s="60" t="s">
        <v>423</v>
      </c>
      <c r="B144" s="47" t="s">
        <v>11</v>
      </c>
      <c r="C144" s="47" t="s">
        <v>424</v>
      </c>
      <c r="D144" s="48">
        <v>5906286309699</v>
      </c>
      <c r="E144" s="49">
        <v>209.9393188992</v>
      </c>
      <c r="F144" s="50">
        <v>0.23</v>
      </c>
      <c r="G144" s="61">
        <f t="shared" si="12"/>
        <v>48.286043346816001</v>
      </c>
      <c r="H144" s="61">
        <f t="shared" si="13"/>
        <v>258.225362246016</v>
      </c>
      <c r="I144" s="38">
        <f t="shared" si="14"/>
        <v>48.286043346816001</v>
      </c>
      <c r="J144" s="38">
        <f t="shared" si="15"/>
        <v>258.225362246016</v>
      </c>
      <c r="R144" s="49"/>
      <c r="S144" s="38"/>
      <c r="U144" s="38"/>
    </row>
    <row r="145" spans="1:21" ht="17.25" thickTop="1" thickBot="1" x14ac:dyDescent="0.3">
      <c r="A145" s="60" t="s">
        <v>425</v>
      </c>
      <c r="B145" s="41" t="s">
        <v>11</v>
      </c>
      <c r="C145" s="41" t="s">
        <v>128</v>
      </c>
      <c r="D145" s="42">
        <v>5906286300597</v>
      </c>
      <c r="E145" s="43">
        <v>228.19178995200002</v>
      </c>
      <c r="F145" s="44">
        <v>0.23</v>
      </c>
      <c r="G145" s="61">
        <f t="shared" si="12"/>
        <v>52.484111688960006</v>
      </c>
      <c r="H145" s="61">
        <f t="shared" si="13"/>
        <v>280.67590164096003</v>
      </c>
      <c r="I145" s="38">
        <f t="shared" si="14"/>
        <v>52.484111688960006</v>
      </c>
      <c r="J145" s="38">
        <f t="shared" si="15"/>
        <v>280.67590164096003</v>
      </c>
      <c r="R145" s="43"/>
      <c r="S145" s="38"/>
      <c r="U145" s="38"/>
    </row>
    <row r="146" spans="1:21" ht="17.25" thickTop="1" thickBot="1" x14ac:dyDescent="0.3">
      <c r="A146" s="60" t="s">
        <v>426</v>
      </c>
      <c r="B146" s="47" t="s">
        <v>11</v>
      </c>
      <c r="C146" s="47" t="s">
        <v>427</v>
      </c>
      <c r="D146" s="48">
        <v>5906286309705</v>
      </c>
      <c r="E146" s="49">
        <v>224.97498938880003</v>
      </c>
      <c r="F146" s="50">
        <v>0.23</v>
      </c>
      <c r="G146" s="61">
        <f t="shared" si="12"/>
        <v>51.744247559424011</v>
      </c>
      <c r="H146" s="61">
        <f t="shared" si="13"/>
        <v>276.71923694822402</v>
      </c>
      <c r="I146" s="38">
        <f t="shared" si="14"/>
        <v>51.744247559424011</v>
      </c>
      <c r="J146" s="38">
        <f t="shared" si="15"/>
        <v>276.71923694822402</v>
      </c>
      <c r="R146" s="49"/>
      <c r="S146" s="38"/>
      <c r="U146" s="38"/>
    </row>
    <row r="147" spans="1:21" ht="17.25" thickTop="1" thickBot="1" x14ac:dyDescent="0.3">
      <c r="A147" s="60" t="s">
        <v>428</v>
      </c>
      <c r="B147" s="41" t="s">
        <v>11</v>
      </c>
      <c r="C147" s="41" t="s">
        <v>129</v>
      </c>
      <c r="D147" s="42">
        <v>5906286300603</v>
      </c>
      <c r="E147" s="43">
        <v>244.53428567040004</v>
      </c>
      <c r="F147" s="44">
        <v>0.23</v>
      </c>
      <c r="G147" s="61">
        <f t="shared" si="12"/>
        <v>56.242885704192012</v>
      </c>
      <c r="H147" s="61">
        <f t="shared" si="13"/>
        <v>300.77717137459206</v>
      </c>
      <c r="I147" s="38">
        <f t="shared" si="14"/>
        <v>56.242885704192012</v>
      </c>
      <c r="J147" s="38">
        <f t="shared" si="15"/>
        <v>300.77717137459206</v>
      </c>
      <c r="R147" s="43"/>
      <c r="S147" s="38"/>
      <c r="U147" s="38"/>
    </row>
    <row r="148" spans="1:21" ht="17.25" thickTop="1" thickBot="1" x14ac:dyDescent="0.3">
      <c r="A148" s="60" t="s">
        <v>429</v>
      </c>
      <c r="B148" s="47" t="s">
        <v>11</v>
      </c>
      <c r="C148" s="47" t="s">
        <v>430</v>
      </c>
      <c r="D148" s="48">
        <v>5906286309651</v>
      </c>
      <c r="E148" s="49">
        <v>180.16955297280001</v>
      </c>
      <c r="F148" s="50">
        <v>0.23</v>
      </c>
      <c r="G148" s="61">
        <f t="shared" si="12"/>
        <v>41.438997183744</v>
      </c>
      <c r="H148" s="61">
        <f t="shared" si="13"/>
        <v>221.608550156544</v>
      </c>
      <c r="I148" s="38">
        <f t="shared" si="14"/>
        <v>41.438997183744</v>
      </c>
      <c r="J148" s="38">
        <f t="shared" si="15"/>
        <v>221.608550156544</v>
      </c>
      <c r="R148" s="49"/>
      <c r="S148" s="38"/>
      <c r="U148" s="38"/>
    </row>
    <row r="149" spans="1:21" ht="17.25" thickTop="1" thickBot="1" x14ac:dyDescent="0.3">
      <c r="A149" s="60" t="s">
        <v>431</v>
      </c>
      <c r="B149" s="41" t="s">
        <v>11</v>
      </c>
      <c r="C149" s="41" t="s">
        <v>130</v>
      </c>
      <c r="D149" s="42">
        <v>5906286300610</v>
      </c>
      <c r="E149" s="43">
        <v>195.83709500160006</v>
      </c>
      <c r="F149" s="44">
        <v>0.23</v>
      </c>
      <c r="G149" s="61">
        <f t="shared" si="12"/>
        <v>45.042531850368015</v>
      </c>
      <c r="H149" s="61">
        <f t="shared" si="13"/>
        <v>240.87962685196808</v>
      </c>
      <c r="I149" s="38">
        <f t="shared" si="14"/>
        <v>45.042531850368015</v>
      </c>
      <c r="J149" s="38">
        <f t="shared" si="15"/>
        <v>240.87962685196808</v>
      </c>
      <c r="R149" s="43"/>
      <c r="S149" s="38"/>
      <c r="U149" s="38"/>
    </row>
    <row r="150" spans="1:21" ht="17.25" thickTop="1" thickBot="1" x14ac:dyDescent="0.3">
      <c r="A150" s="60" t="s">
        <v>432</v>
      </c>
      <c r="B150" s="47" t="s">
        <v>11</v>
      </c>
      <c r="C150" s="47" t="s">
        <v>433</v>
      </c>
      <c r="D150" s="48">
        <v>5906286309668</v>
      </c>
      <c r="E150" s="49">
        <v>205.12847877120001</v>
      </c>
      <c r="F150" s="50">
        <v>0.23</v>
      </c>
      <c r="G150" s="61">
        <f t="shared" si="12"/>
        <v>47.179550117376003</v>
      </c>
      <c r="H150" s="61">
        <f t="shared" si="13"/>
        <v>252.30802888857602</v>
      </c>
      <c r="I150" s="38">
        <f t="shared" si="14"/>
        <v>47.179550117376003</v>
      </c>
      <c r="J150" s="38">
        <f t="shared" si="15"/>
        <v>252.30802888857602</v>
      </c>
      <c r="R150" s="49"/>
      <c r="S150" s="38"/>
      <c r="U150" s="38"/>
    </row>
    <row r="151" spans="1:21" ht="17.25" thickTop="1" thickBot="1" x14ac:dyDescent="0.3">
      <c r="A151" s="60" t="s">
        <v>434</v>
      </c>
      <c r="B151" s="41" t="s">
        <v>11</v>
      </c>
      <c r="C151" s="41" t="s">
        <v>131</v>
      </c>
      <c r="D151" s="42">
        <v>5906286300627</v>
      </c>
      <c r="E151" s="43">
        <v>222.96448903680002</v>
      </c>
      <c r="F151" s="44">
        <v>0.23</v>
      </c>
      <c r="G151" s="61">
        <f t="shared" si="12"/>
        <v>51.281832478464004</v>
      </c>
      <c r="H151" s="61">
        <f t="shared" si="13"/>
        <v>274.24632151526401</v>
      </c>
      <c r="I151" s="38">
        <f t="shared" si="14"/>
        <v>51.281832478464004</v>
      </c>
      <c r="J151" s="38">
        <f t="shared" si="15"/>
        <v>274.24632151526401</v>
      </c>
      <c r="R151" s="43"/>
      <c r="S151" s="38"/>
      <c r="U151" s="38"/>
    </row>
    <row r="152" spans="1:21" ht="17.25" thickTop="1" thickBot="1" x14ac:dyDescent="0.3">
      <c r="A152" s="60" t="s">
        <v>435</v>
      </c>
      <c r="B152" s="47" t="s">
        <v>11</v>
      </c>
      <c r="C152" s="47" t="s">
        <v>436</v>
      </c>
      <c r="D152" s="48">
        <v>5906286309675</v>
      </c>
      <c r="E152" s="49">
        <v>214.95120906240004</v>
      </c>
      <c r="F152" s="50">
        <v>0.23</v>
      </c>
      <c r="G152" s="61">
        <f t="shared" si="12"/>
        <v>49.438778084352009</v>
      </c>
      <c r="H152" s="61">
        <f t="shared" si="13"/>
        <v>264.38998714675205</v>
      </c>
      <c r="I152" s="38">
        <f t="shared" si="14"/>
        <v>49.438778084352009</v>
      </c>
      <c r="J152" s="38">
        <f t="shared" si="15"/>
        <v>264.38998714675205</v>
      </c>
      <c r="R152" s="49"/>
      <c r="S152" s="38"/>
      <c r="U152" s="38"/>
    </row>
    <row r="153" spans="1:21" ht="17.25" thickTop="1" thickBot="1" x14ac:dyDescent="0.3">
      <c r="A153" s="60" t="s">
        <v>437</v>
      </c>
      <c r="B153" s="41" t="s">
        <v>11</v>
      </c>
      <c r="C153" s="41" t="s">
        <v>132</v>
      </c>
      <c r="D153" s="42">
        <v>5906286300634</v>
      </c>
      <c r="E153" s="43">
        <v>233.64886233600004</v>
      </c>
      <c r="F153" s="44">
        <v>0.23</v>
      </c>
      <c r="G153" s="61">
        <f t="shared" si="12"/>
        <v>53.739238337280014</v>
      </c>
      <c r="H153" s="61">
        <f t="shared" si="13"/>
        <v>287.38810067328006</v>
      </c>
      <c r="I153" s="38">
        <f t="shared" si="14"/>
        <v>53.739238337280014</v>
      </c>
      <c r="J153" s="38">
        <f t="shared" si="15"/>
        <v>287.38810067328006</v>
      </c>
      <c r="R153" s="43"/>
      <c r="S153" s="38"/>
      <c r="U153" s="38"/>
    </row>
    <row r="154" spans="1:21" ht="17.25" thickTop="1" thickBot="1" x14ac:dyDescent="0.3">
      <c r="A154" s="60" t="s">
        <v>438</v>
      </c>
      <c r="B154" s="47" t="s">
        <v>11</v>
      </c>
      <c r="C154" s="47" t="s">
        <v>439</v>
      </c>
      <c r="D154" s="48">
        <v>5906286309743</v>
      </c>
      <c r="E154" s="49">
        <v>218.22545249280003</v>
      </c>
      <c r="F154" s="50">
        <v>0.23</v>
      </c>
      <c r="G154" s="61">
        <f t="shared" si="12"/>
        <v>50.191854073344011</v>
      </c>
      <c r="H154" s="61">
        <f t="shared" si="13"/>
        <v>268.41730656614402</v>
      </c>
      <c r="I154" s="38">
        <f t="shared" si="14"/>
        <v>50.191854073344011</v>
      </c>
      <c r="J154" s="38">
        <f t="shared" si="15"/>
        <v>268.41730656614402</v>
      </c>
      <c r="R154" s="49"/>
      <c r="S154" s="38"/>
      <c r="U154" s="38"/>
    </row>
    <row r="155" spans="1:21" ht="17.25" thickTop="1" thickBot="1" x14ac:dyDescent="0.3">
      <c r="A155" s="60" t="s">
        <v>440</v>
      </c>
      <c r="B155" s="41" t="s">
        <v>11</v>
      </c>
      <c r="C155" s="41" t="s">
        <v>133</v>
      </c>
      <c r="D155" s="42">
        <v>5906286300641</v>
      </c>
      <c r="E155" s="43">
        <v>237.21032010240006</v>
      </c>
      <c r="F155" s="44">
        <v>0.23</v>
      </c>
      <c r="G155" s="61">
        <f t="shared" si="12"/>
        <v>54.558373623552015</v>
      </c>
      <c r="H155" s="61">
        <f t="shared" si="13"/>
        <v>291.76869372595206</v>
      </c>
      <c r="I155" s="38">
        <f t="shared" si="14"/>
        <v>54.558373623552015</v>
      </c>
      <c r="J155" s="38">
        <f t="shared" si="15"/>
        <v>291.76869372595206</v>
      </c>
      <c r="R155" s="43"/>
      <c r="S155" s="38"/>
      <c r="U155" s="38"/>
    </row>
    <row r="156" spans="1:21" ht="17.25" thickTop="1" thickBot="1" x14ac:dyDescent="0.3">
      <c r="A156" s="60" t="s">
        <v>441</v>
      </c>
      <c r="B156" s="47" t="s">
        <v>11</v>
      </c>
      <c r="C156" s="47" t="s">
        <v>442</v>
      </c>
      <c r="D156" s="48">
        <v>5906286309750</v>
      </c>
      <c r="E156" s="49">
        <v>229.72838664960003</v>
      </c>
      <c r="F156" s="50">
        <v>0.23</v>
      </c>
      <c r="G156" s="61">
        <f t="shared" si="12"/>
        <v>52.837528929408009</v>
      </c>
      <c r="H156" s="61">
        <f t="shared" si="13"/>
        <v>282.56591557900805</v>
      </c>
      <c r="I156" s="38">
        <f t="shared" si="14"/>
        <v>52.837528929408009</v>
      </c>
      <c r="J156" s="38">
        <f t="shared" si="15"/>
        <v>282.56591557900805</v>
      </c>
      <c r="R156" s="49"/>
      <c r="S156" s="38"/>
      <c r="U156" s="38"/>
    </row>
    <row r="157" spans="1:21" ht="17.25" thickTop="1" thickBot="1" x14ac:dyDescent="0.3">
      <c r="A157" s="60" t="s">
        <v>443</v>
      </c>
      <c r="B157" s="62" t="s">
        <v>11</v>
      </c>
      <c r="C157" s="62" t="s">
        <v>134</v>
      </c>
      <c r="D157" s="63">
        <v>5906286300658</v>
      </c>
      <c r="E157" s="64">
        <v>249.71850443520003</v>
      </c>
      <c r="F157" s="65">
        <v>0.23</v>
      </c>
      <c r="G157" s="61">
        <f t="shared" si="12"/>
        <v>57.435256020096013</v>
      </c>
      <c r="H157" s="61">
        <f t="shared" si="13"/>
        <v>307.15376045529604</v>
      </c>
      <c r="I157" s="38">
        <f t="shared" si="14"/>
        <v>57.435256020096013</v>
      </c>
      <c r="J157" s="38">
        <f t="shared" si="15"/>
        <v>307.15376045529604</v>
      </c>
      <c r="R157" s="64"/>
      <c r="S157" s="38"/>
      <c r="U157" s="38"/>
    </row>
    <row r="158" spans="1:21" ht="17.25" thickTop="1" thickBot="1" x14ac:dyDescent="0.3">
      <c r="A158" s="60" t="s">
        <v>444</v>
      </c>
      <c r="B158" s="47" t="s">
        <v>11</v>
      </c>
      <c r="C158" s="47" t="s">
        <v>445</v>
      </c>
      <c r="D158" s="48">
        <v>5906286309538</v>
      </c>
      <c r="E158" s="49">
        <v>248.19626845440004</v>
      </c>
      <c r="F158" s="50">
        <v>0.23</v>
      </c>
      <c r="G158" s="61">
        <f t="shared" si="12"/>
        <v>57.085141744512015</v>
      </c>
      <c r="H158" s="61">
        <f t="shared" si="13"/>
        <v>305.28141019891206</v>
      </c>
      <c r="I158" s="38">
        <f t="shared" si="14"/>
        <v>57.085141744512015</v>
      </c>
      <c r="J158" s="38">
        <f t="shared" si="15"/>
        <v>305.28141019891206</v>
      </c>
      <c r="R158" s="49"/>
      <c r="S158" s="38"/>
      <c r="U158" s="38"/>
    </row>
    <row r="159" spans="1:21" ht="17.25" thickTop="1" thickBot="1" x14ac:dyDescent="0.3">
      <c r="A159" s="60" t="s">
        <v>446</v>
      </c>
      <c r="B159" s="41" t="s">
        <v>11</v>
      </c>
      <c r="C159" s="41" t="s">
        <v>135</v>
      </c>
      <c r="D159" s="42">
        <v>5906286301198</v>
      </c>
      <c r="E159" s="43">
        <v>269.78042580480007</v>
      </c>
      <c r="F159" s="44">
        <v>0.23</v>
      </c>
      <c r="G159" s="61">
        <f t="shared" si="12"/>
        <v>62.049497935104021</v>
      </c>
      <c r="H159" s="61">
        <f t="shared" si="13"/>
        <v>331.82992373990407</v>
      </c>
      <c r="I159" s="38">
        <f t="shared" si="14"/>
        <v>62.049497935104021</v>
      </c>
      <c r="J159" s="38">
        <f t="shared" si="15"/>
        <v>331.82992373990407</v>
      </c>
      <c r="R159" s="43"/>
      <c r="S159" s="38"/>
      <c r="U159" s="38"/>
    </row>
    <row r="160" spans="1:21" ht="17.25" thickTop="1" thickBot="1" x14ac:dyDescent="0.3">
      <c r="A160" s="60" t="s">
        <v>447</v>
      </c>
      <c r="B160" s="47" t="s">
        <v>11</v>
      </c>
      <c r="C160" s="47" t="s">
        <v>448</v>
      </c>
      <c r="D160" s="48">
        <v>5906286309545</v>
      </c>
      <c r="E160" s="49">
        <v>269.78042580480007</v>
      </c>
      <c r="F160" s="50">
        <v>0.23</v>
      </c>
      <c r="G160" s="61">
        <f t="shared" si="12"/>
        <v>62.049497935104021</v>
      </c>
      <c r="H160" s="61">
        <f t="shared" si="13"/>
        <v>331.82992373990407</v>
      </c>
      <c r="I160" s="38">
        <f t="shared" si="14"/>
        <v>62.049497935104021</v>
      </c>
      <c r="J160" s="38">
        <f t="shared" si="15"/>
        <v>331.82992373990407</v>
      </c>
      <c r="R160" s="49"/>
      <c r="S160" s="38"/>
      <c r="U160" s="38"/>
    </row>
    <row r="161" spans="1:21" ht="17.25" thickTop="1" thickBot="1" x14ac:dyDescent="0.3">
      <c r="A161" s="60" t="s">
        <v>449</v>
      </c>
      <c r="B161" s="41" t="s">
        <v>11</v>
      </c>
      <c r="C161" s="41" t="s">
        <v>136</v>
      </c>
      <c r="D161" s="42">
        <v>5906286301204</v>
      </c>
      <c r="E161" s="43">
        <v>293.24583705600003</v>
      </c>
      <c r="F161" s="44">
        <v>0.23</v>
      </c>
      <c r="G161" s="61">
        <f t="shared" si="12"/>
        <v>67.446542522880009</v>
      </c>
      <c r="H161" s="61">
        <f t="shared" si="13"/>
        <v>360.69237957888004</v>
      </c>
      <c r="I161" s="38">
        <f t="shared" si="14"/>
        <v>67.446542522880009</v>
      </c>
      <c r="J161" s="38">
        <f t="shared" si="15"/>
        <v>360.69237957888004</v>
      </c>
      <c r="R161" s="43"/>
      <c r="S161" s="38"/>
      <c r="U161" s="38"/>
    </row>
    <row r="162" spans="1:21" ht="17.25" thickTop="1" thickBot="1" x14ac:dyDescent="0.3">
      <c r="A162" s="60" t="s">
        <v>450</v>
      </c>
      <c r="B162" s="47" t="s">
        <v>11</v>
      </c>
      <c r="C162" s="47" t="s">
        <v>451</v>
      </c>
      <c r="D162" s="48">
        <v>5906286309552</v>
      </c>
      <c r="E162" s="49">
        <v>289.69874000639999</v>
      </c>
      <c r="F162" s="50">
        <v>0.23</v>
      </c>
      <c r="G162" s="61">
        <f t="shared" si="12"/>
        <v>66.630710201471999</v>
      </c>
      <c r="H162" s="61">
        <f t="shared" si="13"/>
        <v>356.32945020787201</v>
      </c>
      <c r="I162" s="38">
        <f t="shared" si="14"/>
        <v>66.630710201471999</v>
      </c>
      <c r="J162" s="38">
        <f t="shared" si="15"/>
        <v>356.32945020787201</v>
      </c>
      <c r="R162" s="49"/>
      <c r="S162" s="38"/>
      <c r="U162" s="38"/>
    </row>
    <row r="163" spans="1:21" ht="17.25" thickTop="1" thickBot="1" x14ac:dyDescent="0.3">
      <c r="A163" s="60" t="s">
        <v>452</v>
      </c>
      <c r="B163" s="41" t="s">
        <v>11</v>
      </c>
      <c r="C163" s="41" t="s">
        <v>137</v>
      </c>
      <c r="D163" s="42">
        <v>5906286301211</v>
      </c>
      <c r="E163" s="43">
        <v>312.76205118719997</v>
      </c>
      <c r="F163" s="44">
        <v>0.23</v>
      </c>
      <c r="G163" s="61">
        <f t="shared" si="12"/>
        <v>71.935271773056002</v>
      </c>
      <c r="H163" s="61">
        <f t="shared" si="13"/>
        <v>384.69732296025597</v>
      </c>
      <c r="I163" s="38">
        <f t="shared" si="14"/>
        <v>71.935271773056002</v>
      </c>
      <c r="J163" s="38">
        <f t="shared" si="15"/>
        <v>384.69732296025597</v>
      </c>
      <c r="R163" s="43"/>
      <c r="S163" s="38"/>
      <c r="U163" s="38"/>
    </row>
    <row r="164" spans="1:21" ht="17.25" thickTop="1" thickBot="1" x14ac:dyDescent="0.3">
      <c r="A164" s="60" t="s">
        <v>453</v>
      </c>
      <c r="B164" s="47" t="s">
        <v>11</v>
      </c>
      <c r="C164" s="47" t="s">
        <v>454</v>
      </c>
      <c r="D164" s="48">
        <v>5906286309767</v>
      </c>
      <c r="E164" s="49">
        <v>286.09420008960006</v>
      </c>
      <c r="F164" s="50">
        <v>0.23</v>
      </c>
      <c r="G164" s="61">
        <f t="shared" si="12"/>
        <v>65.801666020608025</v>
      </c>
      <c r="H164" s="61">
        <f t="shared" si="13"/>
        <v>351.89586611020809</v>
      </c>
      <c r="I164" s="38">
        <f t="shared" si="14"/>
        <v>65.801666020608025</v>
      </c>
      <c r="J164" s="38">
        <f t="shared" si="15"/>
        <v>351.89586611020809</v>
      </c>
      <c r="R164" s="49"/>
      <c r="S164" s="38"/>
      <c r="U164" s="38"/>
    </row>
    <row r="165" spans="1:21" s="69" customFormat="1" ht="17.25" thickTop="1" thickBot="1" x14ac:dyDescent="0.3">
      <c r="A165" s="60" t="s">
        <v>455</v>
      </c>
      <c r="B165" s="67" t="s">
        <v>11</v>
      </c>
      <c r="C165" s="67" t="s">
        <v>138</v>
      </c>
      <c r="D165" s="42">
        <v>5906286300665</v>
      </c>
      <c r="E165" s="68">
        <v>310.96696158720005</v>
      </c>
      <c r="F165" s="44">
        <v>0.23</v>
      </c>
      <c r="G165" s="61">
        <f t="shared" si="12"/>
        <v>71.52240116505601</v>
      </c>
      <c r="H165" s="61">
        <f t="shared" si="13"/>
        <v>382.48936275225606</v>
      </c>
      <c r="I165" s="38">
        <f t="shared" si="14"/>
        <v>71.52240116505601</v>
      </c>
      <c r="J165" s="38">
        <f t="shared" si="15"/>
        <v>382.48936275225606</v>
      </c>
      <c r="R165" s="68"/>
      <c r="S165" s="38"/>
      <c r="U165" s="38"/>
    </row>
    <row r="166" spans="1:21" s="69" customFormat="1" ht="17.25" thickTop="1" thickBot="1" x14ac:dyDescent="0.3">
      <c r="A166" s="60" t="s">
        <v>456</v>
      </c>
      <c r="B166" s="47" t="s">
        <v>11</v>
      </c>
      <c r="C166" s="47" t="s">
        <v>457</v>
      </c>
      <c r="D166" s="48">
        <v>5906286309774</v>
      </c>
      <c r="E166" s="70">
        <v>308.41075399680005</v>
      </c>
      <c r="F166" s="50">
        <v>0.23</v>
      </c>
      <c r="G166" s="61">
        <f t="shared" si="12"/>
        <v>70.934473419264009</v>
      </c>
      <c r="H166" s="61">
        <f t="shared" si="13"/>
        <v>379.34522741606406</v>
      </c>
      <c r="I166" s="38">
        <f t="shared" si="14"/>
        <v>70.934473419264009</v>
      </c>
      <c r="J166" s="38">
        <f t="shared" si="15"/>
        <v>379.34522741606406</v>
      </c>
      <c r="R166" s="70"/>
      <c r="S166" s="38"/>
      <c r="U166" s="38"/>
    </row>
    <row r="167" spans="1:21" ht="17.25" thickTop="1" thickBot="1" x14ac:dyDescent="0.3">
      <c r="A167" s="60" t="s">
        <v>458</v>
      </c>
      <c r="B167" s="41" t="s">
        <v>11</v>
      </c>
      <c r="C167" s="41" t="s">
        <v>139</v>
      </c>
      <c r="D167" s="42">
        <v>5906286300672</v>
      </c>
      <c r="E167" s="43">
        <v>335.30837656320006</v>
      </c>
      <c r="F167" s="44">
        <v>0.23</v>
      </c>
      <c r="G167" s="61">
        <f t="shared" si="12"/>
        <v>77.120926609536014</v>
      </c>
      <c r="H167" s="61">
        <f t="shared" si="13"/>
        <v>412.42930317273607</v>
      </c>
      <c r="I167" s="38">
        <f t="shared" si="14"/>
        <v>77.120926609536014</v>
      </c>
      <c r="J167" s="38">
        <f t="shared" si="15"/>
        <v>412.42930317273607</v>
      </c>
      <c r="R167" s="43"/>
      <c r="S167" s="38"/>
      <c r="U167" s="38"/>
    </row>
    <row r="168" spans="1:21" ht="17.25" thickTop="1" thickBot="1" x14ac:dyDescent="0.3">
      <c r="A168" s="60" t="s">
        <v>459</v>
      </c>
      <c r="B168" s="47" t="s">
        <v>11</v>
      </c>
      <c r="C168" s="47" t="s">
        <v>460</v>
      </c>
      <c r="D168" s="48">
        <v>5906286309781</v>
      </c>
      <c r="E168" s="49">
        <v>320.40195252480004</v>
      </c>
      <c r="F168" s="50">
        <v>0.23</v>
      </c>
      <c r="G168" s="61">
        <f t="shared" ref="G168:G193" si="16">E168*0.23</f>
        <v>73.692449080704009</v>
      </c>
      <c r="H168" s="61">
        <f t="shared" ref="H168:H193" si="17">E168+G168</f>
        <v>394.09440160550406</v>
      </c>
      <c r="I168" s="38">
        <f t="shared" si="14"/>
        <v>73.692449080704009</v>
      </c>
      <c r="J168" s="38">
        <f t="shared" si="15"/>
        <v>394.09440160550406</v>
      </c>
      <c r="R168" s="49"/>
      <c r="S168" s="38"/>
      <c r="U168" s="38"/>
    </row>
    <row r="169" spans="1:21" s="69" customFormat="1" ht="17.25" thickTop="1" thickBot="1" x14ac:dyDescent="0.3">
      <c r="A169" s="60" t="s">
        <v>461</v>
      </c>
      <c r="B169" s="67" t="s">
        <v>11</v>
      </c>
      <c r="C169" s="67" t="s">
        <v>140</v>
      </c>
      <c r="D169" s="42">
        <v>5906286300689</v>
      </c>
      <c r="E169" s="68">
        <v>348.29046455040009</v>
      </c>
      <c r="F169" s="71">
        <v>0.23</v>
      </c>
      <c r="G169" s="61">
        <f t="shared" si="16"/>
        <v>80.106806846592022</v>
      </c>
      <c r="H169" s="61">
        <f t="shared" si="17"/>
        <v>428.3972713969921</v>
      </c>
      <c r="I169" s="72">
        <f t="shared" si="14"/>
        <v>80.106806846592022</v>
      </c>
      <c r="J169" s="72">
        <f t="shared" si="15"/>
        <v>428.3972713969921</v>
      </c>
      <c r="R169" s="68"/>
      <c r="S169" s="38"/>
      <c r="U169" s="38"/>
    </row>
    <row r="170" spans="1:21" ht="17.25" thickTop="1" thickBot="1" x14ac:dyDescent="0.3">
      <c r="A170" s="60" t="s">
        <v>462</v>
      </c>
      <c r="B170" s="47" t="s">
        <v>11</v>
      </c>
      <c r="C170" s="47" t="s">
        <v>463</v>
      </c>
      <c r="D170" s="48">
        <v>5906286309798</v>
      </c>
      <c r="E170" s="49">
        <v>221.1263172864</v>
      </c>
      <c r="F170" s="50">
        <v>0.23</v>
      </c>
      <c r="G170" s="61">
        <f t="shared" si="16"/>
        <v>50.859052975872004</v>
      </c>
      <c r="H170" s="61">
        <f t="shared" si="17"/>
        <v>271.985370262272</v>
      </c>
      <c r="I170" s="38">
        <f t="shared" si="14"/>
        <v>50.859052975872004</v>
      </c>
      <c r="J170" s="38">
        <f t="shared" si="15"/>
        <v>271.985370262272</v>
      </c>
      <c r="R170" s="49"/>
      <c r="S170" s="38"/>
      <c r="U170" s="38"/>
    </row>
    <row r="171" spans="1:21" ht="17.25" thickTop="1" thickBot="1" x14ac:dyDescent="0.3">
      <c r="A171" s="60" t="s">
        <v>464</v>
      </c>
      <c r="B171" s="41" t="s">
        <v>11</v>
      </c>
      <c r="C171" s="41" t="s">
        <v>141</v>
      </c>
      <c r="D171" s="42">
        <v>5906286300696</v>
      </c>
      <c r="E171" s="43">
        <v>240.36967779840001</v>
      </c>
      <c r="F171" s="44">
        <v>0.23</v>
      </c>
      <c r="G171" s="61">
        <f t="shared" si="16"/>
        <v>55.285025893632003</v>
      </c>
      <c r="H171" s="61">
        <f t="shared" si="17"/>
        <v>295.654703692032</v>
      </c>
      <c r="I171" s="38">
        <f t="shared" si="14"/>
        <v>55.285025893632003</v>
      </c>
      <c r="J171" s="38">
        <f t="shared" si="15"/>
        <v>295.654703692032</v>
      </c>
      <c r="R171" s="43"/>
      <c r="S171" s="38"/>
      <c r="U171" s="38"/>
    </row>
    <row r="172" spans="1:21" ht="17.25" thickTop="1" thickBot="1" x14ac:dyDescent="0.3">
      <c r="A172" s="60" t="s">
        <v>465</v>
      </c>
      <c r="B172" s="47" t="s">
        <v>11</v>
      </c>
      <c r="C172" s="47" t="s">
        <v>466</v>
      </c>
      <c r="D172" s="48">
        <v>5906286309804</v>
      </c>
      <c r="E172" s="49">
        <v>236.93746648320007</v>
      </c>
      <c r="F172" s="50">
        <v>0.23</v>
      </c>
      <c r="G172" s="61">
        <f t="shared" si="16"/>
        <v>54.495617291136021</v>
      </c>
      <c r="H172" s="61">
        <f t="shared" si="17"/>
        <v>291.43308377433607</v>
      </c>
      <c r="I172" s="38">
        <f t="shared" si="14"/>
        <v>54.495617291136021</v>
      </c>
      <c r="J172" s="38">
        <f t="shared" si="15"/>
        <v>291.43308377433607</v>
      </c>
      <c r="R172" s="49"/>
      <c r="S172" s="38"/>
      <c r="U172" s="38"/>
    </row>
    <row r="173" spans="1:21" ht="17.25" thickTop="1" thickBot="1" x14ac:dyDescent="0.3">
      <c r="A173" s="60" t="s">
        <v>467</v>
      </c>
      <c r="B173" s="41" t="s">
        <v>11</v>
      </c>
      <c r="C173" s="41" t="s">
        <v>142</v>
      </c>
      <c r="D173" s="42">
        <v>5906286300702</v>
      </c>
      <c r="E173" s="43">
        <v>257.57381652480007</v>
      </c>
      <c r="F173" s="44">
        <v>0.23</v>
      </c>
      <c r="G173" s="61">
        <f t="shared" si="16"/>
        <v>59.241977800704021</v>
      </c>
      <c r="H173" s="61">
        <f t="shared" si="17"/>
        <v>316.8157943255041</v>
      </c>
      <c r="I173" s="38">
        <f t="shared" si="14"/>
        <v>59.241977800704021</v>
      </c>
      <c r="J173" s="38">
        <f t="shared" si="15"/>
        <v>316.8157943255041</v>
      </c>
      <c r="R173" s="43"/>
      <c r="S173" s="38"/>
      <c r="U173" s="38"/>
    </row>
    <row r="174" spans="1:21" ht="17.25" thickTop="1" thickBot="1" x14ac:dyDescent="0.3">
      <c r="A174" s="60" t="s">
        <v>468</v>
      </c>
      <c r="B174" s="47" t="s">
        <v>11</v>
      </c>
      <c r="C174" s="47" t="s">
        <v>469</v>
      </c>
      <c r="D174" s="48">
        <v>5906286309811</v>
      </c>
      <c r="E174" s="49">
        <v>250.40781884160003</v>
      </c>
      <c r="F174" s="50">
        <v>0.23</v>
      </c>
      <c r="G174" s="61">
        <f t="shared" si="16"/>
        <v>57.59379833356801</v>
      </c>
      <c r="H174" s="61">
        <f t="shared" si="17"/>
        <v>308.00161717516806</v>
      </c>
      <c r="I174" s="38">
        <f t="shared" si="14"/>
        <v>57.59379833356801</v>
      </c>
      <c r="J174" s="38">
        <f t="shared" si="15"/>
        <v>308.00161717516806</v>
      </c>
      <c r="R174" s="49"/>
      <c r="S174" s="38"/>
      <c r="U174" s="38"/>
    </row>
    <row r="175" spans="1:21" ht="17.25" thickTop="1" thickBot="1" x14ac:dyDescent="0.3">
      <c r="A175" s="60" t="s">
        <v>470</v>
      </c>
      <c r="B175" s="41" t="s">
        <v>11</v>
      </c>
      <c r="C175" s="41" t="s">
        <v>143</v>
      </c>
      <c r="D175" s="42">
        <v>5906286300719</v>
      </c>
      <c r="E175" s="43">
        <v>272.50896199680005</v>
      </c>
      <c r="F175" s="44">
        <v>0.23</v>
      </c>
      <c r="G175" s="61">
        <f t="shared" si="16"/>
        <v>62.677061259264015</v>
      </c>
      <c r="H175" s="61">
        <f t="shared" si="17"/>
        <v>335.18602325606406</v>
      </c>
      <c r="I175" s="38">
        <f t="shared" si="14"/>
        <v>62.677061259264015</v>
      </c>
      <c r="J175" s="38">
        <f t="shared" si="15"/>
        <v>335.18602325606406</v>
      </c>
      <c r="R175" s="43"/>
      <c r="S175" s="38"/>
      <c r="U175" s="38"/>
    </row>
    <row r="176" spans="1:21" ht="17.25" thickTop="1" thickBot="1" x14ac:dyDescent="0.3">
      <c r="A176" s="60" t="s">
        <v>471</v>
      </c>
      <c r="B176" s="47" t="s">
        <v>11</v>
      </c>
      <c r="C176" s="47" t="s">
        <v>472</v>
      </c>
      <c r="D176" s="48">
        <v>5906286309569</v>
      </c>
      <c r="E176" s="49">
        <v>217.47869521920003</v>
      </c>
      <c r="F176" s="50">
        <v>0.23</v>
      </c>
      <c r="G176" s="61">
        <f t="shared" si="16"/>
        <v>50.020099900416007</v>
      </c>
      <c r="H176" s="61">
        <f t="shared" si="17"/>
        <v>267.49879511961603</v>
      </c>
      <c r="I176" s="38">
        <f t="shared" si="14"/>
        <v>50.020099900416007</v>
      </c>
      <c r="J176" s="38">
        <f t="shared" si="15"/>
        <v>267.49879511961603</v>
      </c>
      <c r="R176" s="49"/>
      <c r="S176" s="38"/>
      <c r="U176" s="38"/>
    </row>
    <row r="177" spans="1:21" ht="17.25" thickTop="1" thickBot="1" x14ac:dyDescent="0.3">
      <c r="A177" s="60" t="s">
        <v>473</v>
      </c>
      <c r="B177" s="41" t="s">
        <v>11</v>
      </c>
      <c r="C177" s="41" t="s">
        <v>147</v>
      </c>
      <c r="D177" s="42">
        <v>5906286300757</v>
      </c>
      <c r="E177" s="43">
        <v>236.39175924480003</v>
      </c>
      <c r="F177" s="44">
        <v>0.23</v>
      </c>
      <c r="G177" s="61">
        <f t="shared" si="16"/>
        <v>54.370104626304006</v>
      </c>
      <c r="H177" s="61">
        <f t="shared" si="17"/>
        <v>290.76186387110403</v>
      </c>
      <c r="I177" s="38">
        <f t="shared" si="14"/>
        <v>54.370104626304006</v>
      </c>
      <c r="J177" s="38">
        <f t="shared" si="15"/>
        <v>290.76186387110403</v>
      </c>
      <c r="R177" s="43"/>
      <c r="S177" s="38"/>
      <c r="U177" s="38"/>
    </row>
    <row r="178" spans="1:21" ht="17.25" thickTop="1" thickBot="1" x14ac:dyDescent="0.3">
      <c r="A178" s="60" t="s">
        <v>474</v>
      </c>
      <c r="B178" s="47" t="s">
        <v>11</v>
      </c>
      <c r="C178" s="47" t="s">
        <v>475</v>
      </c>
      <c r="D178" s="48">
        <v>5906286309576</v>
      </c>
      <c r="E178" s="49">
        <v>236.39175924480003</v>
      </c>
      <c r="F178" s="50">
        <v>0.23</v>
      </c>
      <c r="G178" s="61">
        <f t="shared" si="16"/>
        <v>54.370104626304006</v>
      </c>
      <c r="H178" s="61">
        <f t="shared" si="17"/>
        <v>290.76186387110403</v>
      </c>
      <c r="I178" s="38">
        <f t="shared" si="14"/>
        <v>54.370104626304006</v>
      </c>
      <c r="J178" s="38">
        <f t="shared" si="15"/>
        <v>290.76186387110403</v>
      </c>
      <c r="R178" s="49"/>
      <c r="S178" s="38"/>
      <c r="U178" s="38"/>
    </row>
    <row r="179" spans="1:21" ht="17.25" thickTop="1" thickBot="1" x14ac:dyDescent="0.3">
      <c r="A179" s="60" t="s">
        <v>476</v>
      </c>
      <c r="B179" s="41" t="s">
        <v>11</v>
      </c>
      <c r="C179" s="41" t="s">
        <v>148</v>
      </c>
      <c r="D179" s="42">
        <v>5906286300764</v>
      </c>
      <c r="E179" s="43">
        <v>256.95630570240002</v>
      </c>
      <c r="F179" s="44">
        <v>0.23</v>
      </c>
      <c r="G179" s="61">
        <f t="shared" si="16"/>
        <v>59.099950311552007</v>
      </c>
      <c r="H179" s="61">
        <f t="shared" si="17"/>
        <v>316.05625601395201</v>
      </c>
      <c r="I179" s="38">
        <f t="shared" si="14"/>
        <v>59.099950311552007</v>
      </c>
      <c r="J179" s="38">
        <f t="shared" si="15"/>
        <v>316.05625601395201</v>
      </c>
      <c r="R179" s="43"/>
      <c r="S179" s="38"/>
      <c r="U179" s="38"/>
    </row>
    <row r="180" spans="1:21" ht="17.25" thickTop="1" thickBot="1" x14ac:dyDescent="0.3">
      <c r="A180" s="60" t="s">
        <v>477</v>
      </c>
      <c r="B180" s="47" t="s">
        <v>11</v>
      </c>
      <c r="C180" s="47" t="s">
        <v>478</v>
      </c>
      <c r="D180" s="48">
        <v>5906286309583</v>
      </c>
      <c r="E180" s="49">
        <v>256.95630570240002</v>
      </c>
      <c r="F180" s="50">
        <v>0.23</v>
      </c>
      <c r="G180" s="61">
        <f t="shared" si="16"/>
        <v>59.099950311552007</v>
      </c>
      <c r="H180" s="61">
        <f t="shared" si="17"/>
        <v>316.05625601395201</v>
      </c>
      <c r="I180" s="38">
        <f t="shared" si="14"/>
        <v>59.099950311552007</v>
      </c>
      <c r="J180" s="38">
        <f t="shared" si="15"/>
        <v>316.05625601395201</v>
      </c>
      <c r="R180" s="49"/>
      <c r="S180" s="38"/>
      <c r="U180" s="38"/>
    </row>
    <row r="181" spans="1:21" ht="17.25" thickTop="1" thickBot="1" x14ac:dyDescent="0.3">
      <c r="A181" s="60" t="s">
        <v>479</v>
      </c>
      <c r="B181" s="41" t="s">
        <v>11</v>
      </c>
      <c r="C181" s="41" t="s">
        <v>149</v>
      </c>
      <c r="D181" s="42">
        <v>5906286300771</v>
      </c>
      <c r="E181" s="43">
        <v>279.30158104320003</v>
      </c>
      <c r="F181" s="44">
        <v>0.23</v>
      </c>
      <c r="G181" s="61">
        <f t="shared" si="16"/>
        <v>64.239363639936016</v>
      </c>
      <c r="H181" s="61">
        <f t="shared" si="17"/>
        <v>343.54094468313605</v>
      </c>
      <c r="I181" s="38">
        <f t="shared" si="14"/>
        <v>64.239363639936016</v>
      </c>
      <c r="J181" s="38">
        <f t="shared" si="15"/>
        <v>343.54094468313605</v>
      </c>
      <c r="R181" s="43"/>
      <c r="S181" s="38"/>
      <c r="U181" s="38"/>
    </row>
    <row r="182" spans="1:21" ht="17.25" thickTop="1" thickBot="1" x14ac:dyDescent="0.3">
      <c r="A182" s="60" t="s">
        <v>480</v>
      </c>
      <c r="B182" s="47" t="s">
        <v>11</v>
      </c>
      <c r="C182" s="47" t="s">
        <v>481</v>
      </c>
      <c r="D182" s="48">
        <v>5906286309590</v>
      </c>
      <c r="E182" s="49">
        <v>235.74552698880001</v>
      </c>
      <c r="F182" s="50">
        <v>0.23</v>
      </c>
      <c r="G182" s="61">
        <f t="shared" si="16"/>
        <v>54.221471207424003</v>
      </c>
      <c r="H182" s="61">
        <f t="shared" si="17"/>
        <v>289.96699819622404</v>
      </c>
      <c r="I182" s="38">
        <f t="shared" si="14"/>
        <v>54.221471207424003</v>
      </c>
      <c r="J182" s="38">
        <f t="shared" si="15"/>
        <v>289.96699819622404</v>
      </c>
      <c r="R182" s="49"/>
      <c r="S182" s="38"/>
      <c r="U182" s="38"/>
    </row>
    <row r="183" spans="1:21" ht="17.25" thickTop="1" thickBot="1" x14ac:dyDescent="0.3">
      <c r="A183" s="60" t="s">
        <v>482</v>
      </c>
      <c r="B183" s="41" t="s">
        <v>11</v>
      </c>
      <c r="C183" s="41" t="s">
        <v>150</v>
      </c>
      <c r="D183" s="42">
        <v>5906286300788</v>
      </c>
      <c r="E183" s="43">
        <v>257.53073437440008</v>
      </c>
      <c r="F183" s="44">
        <v>0.23</v>
      </c>
      <c r="G183" s="61">
        <f t="shared" si="16"/>
        <v>59.232068906112019</v>
      </c>
      <c r="H183" s="61">
        <f t="shared" si="17"/>
        <v>316.76280328051212</v>
      </c>
      <c r="I183" s="38">
        <f t="shared" si="14"/>
        <v>59.232068906112019</v>
      </c>
      <c r="J183" s="38">
        <f t="shared" si="15"/>
        <v>316.76280328051212</v>
      </c>
      <c r="R183" s="43"/>
      <c r="S183" s="38"/>
      <c r="U183" s="38"/>
    </row>
    <row r="184" spans="1:21" ht="17.25" thickTop="1" thickBot="1" x14ac:dyDescent="0.3">
      <c r="A184" s="60" t="s">
        <v>483</v>
      </c>
      <c r="B184" s="47" t="s">
        <v>11</v>
      </c>
      <c r="C184" s="47" t="s">
        <v>484</v>
      </c>
      <c r="D184" s="48">
        <v>5906286309606</v>
      </c>
      <c r="E184" s="49">
        <v>257.53073437440008</v>
      </c>
      <c r="F184" s="50">
        <v>0.23</v>
      </c>
      <c r="G184" s="61">
        <f t="shared" si="16"/>
        <v>59.232068906112019</v>
      </c>
      <c r="H184" s="61">
        <f t="shared" si="17"/>
        <v>316.76280328051212</v>
      </c>
      <c r="I184" s="38">
        <f t="shared" si="14"/>
        <v>59.232068906112019</v>
      </c>
      <c r="J184" s="38">
        <f t="shared" si="15"/>
        <v>316.76280328051212</v>
      </c>
      <c r="R184" s="49"/>
      <c r="S184" s="38"/>
      <c r="U184" s="38"/>
    </row>
    <row r="185" spans="1:21" ht="17.25" thickTop="1" thickBot="1" x14ac:dyDescent="0.3">
      <c r="A185" s="60" t="s">
        <v>485</v>
      </c>
      <c r="B185" s="41" t="s">
        <v>11</v>
      </c>
      <c r="C185" s="41" t="s">
        <v>151</v>
      </c>
      <c r="D185" s="42">
        <v>5906286300795</v>
      </c>
      <c r="E185" s="43">
        <v>279.93345258240004</v>
      </c>
      <c r="F185" s="44">
        <v>0.23</v>
      </c>
      <c r="G185" s="61">
        <f t="shared" si="16"/>
        <v>64.384694093952007</v>
      </c>
      <c r="H185" s="61">
        <f t="shared" si="17"/>
        <v>344.31814667635206</v>
      </c>
      <c r="I185" s="38">
        <f t="shared" si="14"/>
        <v>64.384694093952007</v>
      </c>
      <c r="J185" s="38">
        <f t="shared" si="15"/>
        <v>344.31814667635206</v>
      </c>
      <c r="R185" s="43"/>
      <c r="S185" s="38"/>
      <c r="U185" s="38"/>
    </row>
    <row r="186" spans="1:21" ht="17.25" thickTop="1" thickBot="1" x14ac:dyDescent="0.3">
      <c r="A186" s="60" t="s">
        <v>486</v>
      </c>
      <c r="B186" s="47" t="s">
        <v>11</v>
      </c>
      <c r="C186" s="47" t="s">
        <v>487</v>
      </c>
      <c r="D186" s="48">
        <v>5906286309613</v>
      </c>
      <c r="E186" s="49">
        <v>279.27285960960006</v>
      </c>
      <c r="F186" s="50">
        <v>0.23</v>
      </c>
      <c r="G186" s="61">
        <f t="shared" si="16"/>
        <v>64.23275771020802</v>
      </c>
      <c r="H186" s="61">
        <f t="shared" si="17"/>
        <v>343.5056173198081</v>
      </c>
      <c r="I186" s="38">
        <f t="shared" si="14"/>
        <v>64.23275771020802</v>
      </c>
      <c r="J186" s="38">
        <f t="shared" si="15"/>
        <v>343.5056173198081</v>
      </c>
      <c r="R186" s="49"/>
      <c r="S186" s="38"/>
      <c r="U186" s="38"/>
    </row>
    <row r="187" spans="1:21" ht="17.25" thickTop="1" thickBot="1" x14ac:dyDescent="0.3">
      <c r="A187" s="60" t="s">
        <v>488</v>
      </c>
      <c r="B187" s="41" t="s">
        <v>11</v>
      </c>
      <c r="C187" s="41" t="s">
        <v>152</v>
      </c>
      <c r="D187" s="42">
        <v>5906286300801</v>
      </c>
      <c r="E187" s="43">
        <v>303.55683171840008</v>
      </c>
      <c r="F187" s="44">
        <v>0.23</v>
      </c>
      <c r="G187" s="61">
        <f t="shared" si="16"/>
        <v>69.818071295232016</v>
      </c>
      <c r="H187" s="61">
        <f t="shared" si="17"/>
        <v>373.37490301363209</v>
      </c>
      <c r="I187" s="38">
        <f t="shared" si="14"/>
        <v>69.818071295232016</v>
      </c>
      <c r="J187" s="38">
        <f t="shared" si="15"/>
        <v>373.37490301363209</v>
      </c>
      <c r="R187" s="43"/>
      <c r="S187" s="38"/>
      <c r="U187" s="38"/>
    </row>
    <row r="188" spans="1:21" ht="17.25" thickTop="1" thickBot="1" x14ac:dyDescent="0.3">
      <c r="A188" s="60" t="s">
        <v>489</v>
      </c>
      <c r="B188" s="47" t="s">
        <v>11</v>
      </c>
      <c r="C188" s="47" t="s">
        <v>490</v>
      </c>
      <c r="D188" s="48">
        <v>5906286309620</v>
      </c>
      <c r="E188" s="49">
        <v>253.65334083840006</v>
      </c>
      <c r="F188" s="50">
        <v>0.23</v>
      </c>
      <c r="G188" s="61">
        <f t="shared" si="16"/>
        <v>58.340268392832016</v>
      </c>
      <c r="H188" s="61">
        <f t="shared" si="17"/>
        <v>311.99360923123209</v>
      </c>
      <c r="I188" s="38">
        <f t="shared" si="14"/>
        <v>58.340268392832016</v>
      </c>
      <c r="J188" s="38">
        <f t="shared" si="15"/>
        <v>311.99360923123209</v>
      </c>
      <c r="R188" s="49"/>
      <c r="S188" s="38"/>
      <c r="U188" s="38"/>
    </row>
    <row r="189" spans="1:21" ht="17.25" thickTop="1" thickBot="1" x14ac:dyDescent="0.3">
      <c r="A189" s="60" t="s">
        <v>491</v>
      </c>
      <c r="B189" s="41" t="s">
        <v>11</v>
      </c>
      <c r="C189" s="41" t="s">
        <v>153</v>
      </c>
      <c r="D189" s="42">
        <v>5906286300818</v>
      </c>
      <c r="E189" s="43">
        <v>275.72576256000002</v>
      </c>
      <c r="F189" s="44">
        <v>0.23</v>
      </c>
      <c r="G189" s="61">
        <f t="shared" si="16"/>
        <v>63.41692538880001</v>
      </c>
      <c r="H189" s="61">
        <f t="shared" si="17"/>
        <v>339.14268794880002</v>
      </c>
      <c r="I189" s="38">
        <f t="shared" si="14"/>
        <v>63.41692538880001</v>
      </c>
      <c r="J189" s="38">
        <f t="shared" si="15"/>
        <v>339.14268794880002</v>
      </c>
      <c r="R189" s="43"/>
      <c r="S189" s="38"/>
      <c r="U189" s="38"/>
    </row>
    <row r="190" spans="1:21" ht="17.25" thickTop="1" thickBot="1" x14ac:dyDescent="0.3">
      <c r="A190" s="60" t="s">
        <v>492</v>
      </c>
      <c r="B190" s="47" t="s">
        <v>11</v>
      </c>
      <c r="C190" s="47" t="s">
        <v>493</v>
      </c>
      <c r="D190" s="48">
        <v>5906286309637</v>
      </c>
      <c r="E190" s="49">
        <v>275.72576256000002</v>
      </c>
      <c r="F190" s="50">
        <v>0.23</v>
      </c>
      <c r="G190" s="61">
        <f t="shared" si="16"/>
        <v>63.41692538880001</v>
      </c>
      <c r="H190" s="61">
        <f t="shared" si="17"/>
        <v>339.14268794880002</v>
      </c>
      <c r="I190" s="38">
        <f t="shared" si="14"/>
        <v>63.41692538880001</v>
      </c>
      <c r="J190" s="38">
        <f t="shared" si="15"/>
        <v>339.14268794880002</v>
      </c>
      <c r="R190" s="49"/>
      <c r="S190" s="38"/>
      <c r="U190" s="38"/>
    </row>
    <row r="191" spans="1:21" ht="17.25" thickTop="1" thickBot="1" x14ac:dyDescent="0.3">
      <c r="A191" s="60" t="s">
        <v>494</v>
      </c>
      <c r="B191" s="41" t="s">
        <v>11</v>
      </c>
      <c r="C191" s="41" t="s">
        <v>154</v>
      </c>
      <c r="D191" s="42">
        <v>5906286300825</v>
      </c>
      <c r="E191" s="43">
        <v>299.7081596160001</v>
      </c>
      <c r="F191" s="44">
        <v>0.23</v>
      </c>
      <c r="G191" s="61">
        <f t="shared" si="16"/>
        <v>68.932876711680024</v>
      </c>
      <c r="H191" s="61">
        <f t="shared" si="17"/>
        <v>368.64103632768013</v>
      </c>
      <c r="I191" s="38">
        <f t="shared" si="14"/>
        <v>68.932876711680024</v>
      </c>
      <c r="J191" s="38">
        <f t="shared" si="15"/>
        <v>368.64103632768013</v>
      </c>
      <c r="R191" s="43"/>
      <c r="S191" s="38"/>
      <c r="U191" s="38"/>
    </row>
    <row r="192" spans="1:21" ht="17.25" thickTop="1" thickBot="1" x14ac:dyDescent="0.3">
      <c r="A192" s="60" t="s">
        <v>495</v>
      </c>
      <c r="B192" s="47" t="s">
        <v>11</v>
      </c>
      <c r="C192" s="47" t="s">
        <v>496</v>
      </c>
      <c r="D192" s="48">
        <v>5906286309644</v>
      </c>
      <c r="E192" s="49">
        <v>292.57088336640004</v>
      </c>
      <c r="F192" s="50">
        <v>0.23</v>
      </c>
      <c r="G192" s="61">
        <f t="shared" si="16"/>
        <v>67.291303174272016</v>
      </c>
      <c r="H192" s="61">
        <f t="shared" si="17"/>
        <v>359.86218654067204</v>
      </c>
      <c r="I192" s="38">
        <f t="shared" si="14"/>
        <v>67.291303174272016</v>
      </c>
      <c r="J192" s="38">
        <f t="shared" si="15"/>
        <v>359.86218654067204</v>
      </c>
      <c r="R192" s="49"/>
      <c r="S192" s="38"/>
      <c r="U192" s="38"/>
    </row>
    <row r="193" spans="1:21" ht="17.25" thickTop="1" thickBot="1" x14ac:dyDescent="0.3">
      <c r="A193" s="60" t="s">
        <v>497</v>
      </c>
      <c r="B193" s="41" t="s">
        <v>11</v>
      </c>
      <c r="C193" s="41" t="s">
        <v>155</v>
      </c>
      <c r="D193" s="42">
        <v>5906286300832</v>
      </c>
      <c r="E193" s="43">
        <v>318.01807353599997</v>
      </c>
      <c r="F193" s="44">
        <v>0.23</v>
      </c>
      <c r="G193" s="61">
        <f t="shared" si="16"/>
        <v>73.14415691328</v>
      </c>
      <c r="H193" s="61">
        <f t="shared" si="17"/>
        <v>391.16223044927995</v>
      </c>
      <c r="I193" s="38">
        <f t="shared" si="14"/>
        <v>73.14415691328</v>
      </c>
      <c r="J193" s="38">
        <f t="shared" si="15"/>
        <v>391.16223044927995</v>
      </c>
      <c r="R193" s="43"/>
      <c r="S193" s="38"/>
      <c r="U193" s="38"/>
    </row>
    <row r="194" spans="1:21" ht="16.5" thickTop="1" x14ac:dyDescent="0.25">
      <c r="A194" s="136" t="s">
        <v>498</v>
      </c>
      <c r="B194" s="136"/>
      <c r="C194" s="136"/>
      <c r="D194" s="136"/>
      <c r="E194" s="136"/>
      <c r="F194" s="136"/>
      <c r="G194" s="136"/>
      <c r="H194" s="136"/>
      <c r="I194" s="38">
        <f t="shared" si="14"/>
        <v>0</v>
      </c>
      <c r="J194" s="38">
        <f t="shared" si="15"/>
        <v>0</v>
      </c>
      <c r="S194" s="38"/>
    </row>
    <row r="195" spans="1:21" ht="15.75" x14ac:dyDescent="0.25">
      <c r="A195" s="73" t="s">
        <v>499</v>
      </c>
      <c r="B195" s="8" t="s">
        <v>11</v>
      </c>
      <c r="C195" s="8" t="s">
        <v>158</v>
      </c>
      <c r="D195" s="35">
        <v>5906286300849</v>
      </c>
      <c r="E195" s="10">
        <v>79.416547930305327</v>
      </c>
      <c r="F195" s="36">
        <v>0.23</v>
      </c>
      <c r="G195" s="11">
        <f t="shared" ref="G195:G218" si="18">E195*0.23</f>
        <v>18.265806023970224</v>
      </c>
      <c r="H195" s="11">
        <f t="shared" ref="H195:H218" si="19">E195+G195</f>
        <v>97.682353954275555</v>
      </c>
      <c r="I195" s="38">
        <f t="shared" si="14"/>
        <v>18.265806023970224</v>
      </c>
      <c r="J195" s="38">
        <f t="shared" si="15"/>
        <v>97.682353954275555</v>
      </c>
      <c r="R195" s="10"/>
      <c r="S195" s="38"/>
      <c r="U195" s="38"/>
    </row>
    <row r="196" spans="1:21" ht="15.75" x14ac:dyDescent="0.25">
      <c r="A196" s="73" t="s">
        <v>500</v>
      </c>
      <c r="B196" s="8" t="s">
        <v>11</v>
      </c>
      <c r="C196" s="8" t="s">
        <v>159</v>
      </c>
      <c r="D196" s="35">
        <v>5906286300856</v>
      </c>
      <c r="E196" s="10">
        <v>94.089731998806855</v>
      </c>
      <c r="F196" s="36">
        <v>0.23</v>
      </c>
      <c r="G196" s="11">
        <f t="shared" si="18"/>
        <v>21.640638359725578</v>
      </c>
      <c r="H196" s="11">
        <f t="shared" si="19"/>
        <v>115.73037035853244</v>
      </c>
      <c r="I196" s="38">
        <f t="shared" si="14"/>
        <v>21.640638359725578</v>
      </c>
      <c r="J196" s="38">
        <f t="shared" si="15"/>
        <v>115.73037035853244</v>
      </c>
      <c r="R196" s="10"/>
      <c r="S196" s="38"/>
      <c r="U196" s="38"/>
    </row>
    <row r="197" spans="1:21" ht="15.75" x14ac:dyDescent="0.25">
      <c r="A197" s="73" t="s">
        <v>501</v>
      </c>
      <c r="B197" s="8" t="s">
        <v>11</v>
      </c>
      <c r="C197" s="8" t="s">
        <v>160</v>
      </c>
      <c r="D197" s="35">
        <v>5906286300863</v>
      </c>
      <c r="E197" s="10">
        <v>91.424858111999995</v>
      </c>
      <c r="F197" s="36">
        <v>0.23</v>
      </c>
      <c r="G197" s="11">
        <f t="shared" si="18"/>
        <v>21.027717365760001</v>
      </c>
      <c r="H197" s="11">
        <f t="shared" si="19"/>
        <v>112.45257547775999</v>
      </c>
      <c r="I197" s="38">
        <f t="shared" si="14"/>
        <v>21.027717365760001</v>
      </c>
      <c r="J197" s="38">
        <f t="shared" si="15"/>
        <v>112.45257547775999</v>
      </c>
      <c r="R197" s="10"/>
      <c r="S197" s="38"/>
      <c r="U197" s="38"/>
    </row>
    <row r="198" spans="1:21" ht="15.75" x14ac:dyDescent="0.25">
      <c r="A198" s="73" t="s">
        <v>502</v>
      </c>
      <c r="B198" s="8" t="s">
        <v>11</v>
      </c>
      <c r="C198" s="8" t="s">
        <v>161</v>
      </c>
      <c r="D198" s="35">
        <v>5906286300870</v>
      </c>
      <c r="E198" s="10">
        <v>111.85436344320001</v>
      </c>
      <c r="F198" s="36">
        <v>0.23</v>
      </c>
      <c r="G198" s="11">
        <f t="shared" si="18"/>
        <v>25.726503591936005</v>
      </c>
      <c r="H198" s="11">
        <f t="shared" si="19"/>
        <v>137.58086703513601</v>
      </c>
      <c r="I198" s="38">
        <f t="shared" si="14"/>
        <v>25.726503591936005</v>
      </c>
      <c r="J198" s="38">
        <f t="shared" si="15"/>
        <v>137.58086703513601</v>
      </c>
      <c r="R198" s="10"/>
      <c r="S198" s="38"/>
      <c r="U198" s="38"/>
    </row>
    <row r="199" spans="1:21" ht="15.75" x14ac:dyDescent="0.25">
      <c r="A199" s="73" t="s">
        <v>503</v>
      </c>
      <c r="B199" s="8" t="s">
        <v>11</v>
      </c>
      <c r="C199" s="8" t="s">
        <v>162</v>
      </c>
      <c r="D199" s="35">
        <v>5906286300887</v>
      </c>
      <c r="E199" s="10">
        <v>128.41806458880001</v>
      </c>
      <c r="F199" s="36">
        <v>0.23</v>
      </c>
      <c r="G199" s="11">
        <f t="shared" si="18"/>
        <v>29.536154855424002</v>
      </c>
      <c r="H199" s="11">
        <f t="shared" si="19"/>
        <v>157.95421944422401</v>
      </c>
      <c r="I199" s="38">
        <f t="shared" si="14"/>
        <v>29.536154855424002</v>
      </c>
      <c r="J199" s="38">
        <f t="shared" si="15"/>
        <v>157.95421944422401</v>
      </c>
      <c r="R199" s="10"/>
      <c r="S199" s="38"/>
      <c r="U199" s="38"/>
    </row>
    <row r="200" spans="1:21" ht="15.75" x14ac:dyDescent="0.25">
      <c r="A200" s="73" t="s">
        <v>504</v>
      </c>
      <c r="B200" s="8" t="s">
        <v>11</v>
      </c>
      <c r="C200" s="8" t="s">
        <v>163</v>
      </c>
      <c r="D200" s="35">
        <v>5906286300894</v>
      </c>
      <c r="E200" s="10">
        <v>174.53964810239998</v>
      </c>
      <c r="F200" s="36">
        <v>0.23</v>
      </c>
      <c r="G200" s="11">
        <f t="shared" si="18"/>
        <v>40.144119063551997</v>
      </c>
      <c r="H200" s="11">
        <f t="shared" si="19"/>
        <v>214.68376716595196</v>
      </c>
      <c r="I200" s="38">
        <f t="shared" si="14"/>
        <v>40.144119063551997</v>
      </c>
      <c r="J200" s="38">
        <f t="shared" si="15"/>
        <v>214.68376716595196</v>
      </c>
      <c r="R200" s="10"/>
      <c r="S200" s="38"/>
      <c r="U200" s="38"/>
    </row>
    <row r="201" spans="1:21" ht="15.75" x14ac:dyDescent="0.25">
      <c r="A201" s="73" t="s">
        <v>505</v>
      </c>
      <c r="B201" s="8" t="s">
        <v>11</v>
      </c>
      <c r="C201" s="8" t="s">
        <v>164</v>
      </c>
      <c r="D201" s="35">
        <v>5906286300900</v>
      </c>
      <c r="E201" s="10">
        <v>189.72068935679999</v>
      </c>
      <c r="F201" s="36">
        <v>0.23</v>
      </c>
      <c r="G201" s="11">
        <f t="shared" si="18"/>
        <v>43.635758552063997</v>
      </c>
      <c r="H201" s="11">
        <f t="shared" si="19"/>
        <v>233.356447908864</v>
      </c>
      <c r="I201" s="38">
        <f t="shared" si="14"/>
        <v>43.635758552063997</v>
      </c>
      <c r="J201" s="38">
        <f t="shared" si="15"/>
        <v>233.356447908864</v>
      </c>
      <c r="R201" s="10"/>
      <c r="S201" s="38"/>
      <c r="U201" s="38"/>
    </row>
    <row r="202" spans="1:21" ht="15.75" x14ac:dyDescent="0.25">
      <c r="A202" s="73" t="s">
        <v>506</v>
      </c>
      <c r="B202" s="8" t="s">
        <v>11</v>
      </c>
      <c r="C202" s="8" t="s">
        <v>165</v>
      </c>
      <c r="D202" s="35">
        <v>5906286300917</v>
      </c>
      <c r="E202" s="10">
        <v>157.66555392000004</v>
      </c>
      <c r="F202" s="36">
        <v>0.23</v>
      </c>
      <c r="G202" s="11">
        <f t="shared" si="18"/>
        <v>36.263077401600007</v>
      </c>
      <c r="H202" s="11">
        <f t="shared" si="19"/>
        <v>193.92863132160005</v>
      </c>
      <c r="I202" s="38">
        <f t="shared" si="14"/>
        <v>36.263077401600007</v>
      </c>
      <c r="J202" s="38">
        <f t="shared" si="15"/>
        <v>193.92863132160005</v>
      </c>
      <c r="R202" s="10"/>
      <c r="S202" s="38"/>
      <c r="U202" s="38"/>
    </row>
    <row r="203" spans="1:21" ht="15.75" x14ac:dyDescent="0.25">
      <c r="A203" s="73" t="s">
        <v>507</v>
      </c>
      <c r="B203" s="8" t="s">
        <v>11</v>
      </c>
      <c r="C203" s="8" t="s">
        <v>166</v>
      </c>
      <c r="D203" s="35">
        <v>5906286300924</v>
      </c>
      <c r="E203" s="10">
        <v>171.37928263680001</v>
      </c>
      <c r="F203" s="36">
        <v>0.23</v>
      </c>
      <c r="G203" s="11">
        <f t="shared" si="18"/>
        <v>39.417235006464004</v>
      </c>
      <c r="H203" s="11">
        <f t="shared" si="19"/>
        <v>210.79651764326402</v>
      </c>
      <c r="I203" s="38">
        <f t="shared" ref="I203:I213" si="20">E203*0.23</f>
        <v>39.417235006464004</v>
      </c>
      <c r="J203" s="38">
        <f t="shared" ref="J203:J213" si="21">E203+I203</f>
        <v>210.79651764326402</v>
      </c>
      <c r="R203" s="10"/>
      <c r="S203" s="38"/>
      <c r="U203" s="38"/>
    </row>
    <row r="204" spans="1:21" ht="15.75" x14ac:dyDescent="0.25">
      <c r="A204" s="73" t="s">
        <v>508</v>
      </c>
      <c r="B204" s="8" t="s">
        <v>11</v>
      </c>
      <c r="C204" s="8" t="s">
        <v>167</v>
      </c>
      <c r="D204" s="35">
        <v>5906286300931</v>
      </c>
      <c r="E204" s="10">
        <v>187.22343628800002</v>
      </c>
      <c r="F204" s="36">
        <v>0.23</v>
      </c>
      <c r="G204" s="11">
        <f t="shared" si="18"/>
        <v>43.061390346240003</v>
      </c>
      <c r="H204" s="11">
        <f t="shared" si="19"/>
        <v>230.28482663424001</v>
      </c>
      <c r="I204" s="38">
        <f t="shared" si="20"/>
        <v>43.061390346240003</v>
      </c>
      <c r="J204" s="38">
        <f t="shared" si="21"/>
        <v>230.28482663424001</v>
      </c>
      <c r="R204" s="10"/>
      <c r="S204" s="38"/>
      <c r="U204" s="38"/>
    </row>
    <row r="205" spans="1:21" ht="15.75" x14ac:dyDescent="0.25">
      <c r="A205" s="73" t="s">
        <v>509</v>
      </c>
      <c r="B205" s="8" t="s">
        <v>11</v>
      </c>
      <c r="C205" s="8" t="s">
        <v>168</v>
      </c>
      <c r="D205" s="35">
        <v>5906286300948</v>
      </c>
      <c r="E205" s="10">
        <v>199.42752614400004</v>
      </c>
      <c r="F205" s="36">
        <v>0.23</v>
      </c>
      <c r="G205" s="11">
        <f t="shared" si="18"/>
        <v>45.868331013120013</v>
      </c>
      <c r="H205" s="11">
        <f t="shared" si="19"/>
        <v>245.29585715712005</v>
      </c>
      <c r="I205" s="38">
        <f t="shared" si="20"/>
        <v>45.868331013120013</v>
      </c>
      <c r="J205" s="38">
        <f t="shared" si="21"/>
        <v>245.29585715712005</v>
      </c>
      <c r="R205" s="10"/>
      <c r="S205" s="38"/>
      <c r="U205" s="38"/>
    </row>
    <row r="206" spans="1:21" ht="15.75" x14ac:dyDescent="0.25">
      <c r="A206" s="73" t="s">
        <v>510</v>
      </c>
      <c r="B206" s="8" t="s">
        <v>11</v>
      </c>
      <c r="C206" s="8" t="s">
        <v>169</v>
      </c>
      <c r="D206" s="35">
        <v>5906286300955</v>
      </c>
      <c r="E206" s="10">
        <v>216.78131865600002</v>
      </c>
      <c r="F206" s="36">
        <v>0.23</v>
      </c>
      <c r="G206" s="11">
        <f t="shared" si="18"/>
        <v>49.859703290880006</v>
      </c>
      <c r="H206" s="11">
        <f t="shared" si="19"/>
        <v>266.64102194688002</v>
      </c>
      <c r="I206" s="38">
        <f t="shared" si="20"/>
        <v>49.859703290880006</v>
      </c>
      <c r="J206" s="38">
        <f t="shared" si="21"/>
        <v>266.64102194688002</v>
      </c>
      <c r="R206" s="10"/>
      <c r="S206" s="38"/>
      <c r="U206" s="38"/>
    </row>
    <row r="207" spans="1:21" ht="15.75" x14ac:dyDescent="0.25">
      <c r="A207" s="73" t="s">
        <v>511</v>
      </c>
      <c r="B207" s="8" t="s">
        <v>11</v>
      </c>
      <c r="C207" s="8" t="s">
        <v>170</v>
      </c>
      <c r="D207" s="35">
        <v>5906286300962</v>
      </c>
      <c r="E207" s="10">
        <v>216.62612213760005</v>
      </c>
      <c r="F207" s="36">
        <v>0.23</v>
      </c>
      <c r="G207" s="11">
        <f t="shared" si="18"/>
        <v>49.824008091648011</v>
      </c>
      <c r="H207" s="11">
        <f t="shared" si="19"/>
        <v>266.45013022924809</v>
      </c>
      <c r="I207" s="38">
        <f t="shared" si="20"/>
        <v>49.824008091648011</v>
      </c>
      <c r="J207" s="38">
        <f t="shared" si="21"/>
        <v>266.45013022924809</v>
      </c>
      <c r="R207" s="10"/>
      <c r="S207" s="38"/>
      <c r="U207" s="38"/>
    </row>
    <row r="208" spans="1:21" ht="15.75" x14ac:dyDescent="0.25">
      <c r="A208" s="73" t="s">
        <v>512</v>
      </c>
      <c r="B208" s="8" t="s">
        <v>11</v>
      </c>
      <c r="C208" s="8" t="s">
        <v>171</v>
      </c>
      <c r="D208" s="35">
        <v>5906286300979</v>
      </c>
      <c r="E208" s="10">
        <v>235.47544473600001</v>
      </c>
      <c r="F208" s="36">
        <v>0.23</v>
      </c>
      <c r="G208" s="11">
        <f t="shared" si="18"/>
        <v>54.159352289280008</v>
      </c>
      <c r="H208" s="11">
        <f t="shared" si="19"/>
        <v>289.63479702528002</v>
      </c>
      <c r="I208" s="38">
        <f t="shared" si="20"/>
        <v>54.159352289280008</v>
      </c>
      <c r="J208" s="38">
        <f t="shared" si="21"/>
        <v>289.63479702528002</v>
      </c>
      <c r="R208" s="10"/>
      <c r="S208" s="38"/>
      <c r="U208" s="38"/>
    </row>
    <row r="209" spans="1:21" ht="15.75" x14ac:dyDescent="0.25">
      <c r="A209" s="73" t="s">
        <v>513</v>
      </c>
      <c r="B209" s="8" t="s">
        <v>11</v>
      </c>
      <c r="C209" s="8" t="s">
        <v>172</v>
      </c>
      <c r="D209" s="35">
        <v>5906286300986</v>
      </c>
      <c r="E209" s="10">
        <v>289.99174901760006</v>
      </c>
      <c r="F209" s="36">
        <v>0.23</v>
      </c>
      <c r="G209" s="11">
        <f t="shared" si="18"/>
        <v>66.698102274048011</v>
      </c>
      <c r="H209" s="11">
        <f t="shared" si="19"/>
        <v>356.6898512916481</v>
      </c>
      <c r="I209" s="38">
        <f t="shared" si="20"/>
        <v>66.698102274048011</v>
      </c>
      <c r="J209" s="38">
        <f t="shared" si="21"/>
        <v>356.6898512916481</v>
      </c>
      <c r="R209" s="10"/>
      <c r="S209" s="38"/>
      <c r="U209" s="38"/>
    </row>
    <row r="210" spans="1:21" ht="15.75" x14ac:dyDescent="0.25">
      <c r="A210" s="73" t="s">
        <v>514</v>
      </c>
      <c r="B210" s="8" t="s">
        <v>11</v>
      </c>
      <c r="C210" s="8" t="s">
        <v>173</v>
      </c>
      <c r="D210" s="35">
        <v>5906286300993</v>
      </c>
      <c r="E210" s="10">
        <v>315.21823764480007</v>
      </c>
      <c r="F210" s="36">
        <v>0.23</v>
      </c>
      <c r="G210" s="11">
        <f t="shared" si="18"/>
        <v>72.500194658304025</v>
      </c>
      <c r="H210" s="11">
        <f t="shared" si="19"/>
        <v>387.71843230310412</v>
      </c>
      <c r="I210" s="38">
        <f t="shared" si="20"/>
        <v>72.500194658304025</v>
      </c>
      <c r="J210" s="38">
        <f t="shared" si="21"/>
        <v>387.71843230310412</v>
      </c>
      <c r="R210" s="10"/>
      <c r="S210" s="38"/>
      <c r="U210" s="38"/>
    </row>
    <row r="211" spans="1:21" ht="15.75" x14ac:dyDescent="0.25">
      <c r="A211" s="73" t="s">
        <v>515</v>
      </c>
      <c r="B211" s="8" t="s">
        <v>11</v>
      </c>
      <c r="C211" s="8" t="s">
        <v>174</v>
      </c>
      <c r="D211" s="35">
        <v>5906286301006</v>
      </c>
      <c r="E211" s="10">
        <v>299.00322052398127</v>
      </c>
      <c r="F211" s="36">
        <v>0.23</v>
      </c>
      <c r="G211" s="11">
        <f t="shared" si="18"/>
        <v>68.77074072051569</v>
      </c>
      <c r="H211" s="11">
        <f t="shared" si="19"/>
        <v>367.77396124449695</v>
      </c>
      <c r="I211" s="38">
        <f t="shared" si="20"/>
        <v>68.77074072051569</v>
      </c>
      <c r="J211" s="38">
        <f t="shared" si="21"/>
        <v>367.77396124449695</v>
      </c>
      <c r="R211" s="10"/>
      <c r="S211" s="38"/>
      <c r="U211" s="38"/>
    </row>
    <row r="212" spans="1:21" ht="15.75" x14ac:dyDescent="0.25">
      <c r="A212" s="73" t="s">
        <v>516</v>
      </c>
      <c r="B212" s="8" t="s">
        <v>11</v>
      </c>
      <c r="C212" s="8" t="s">
        <v>175</v>
      </c>
      <c r="D212" s="35">
        <v>5906286301013</v>
      </c>
      <c r="E212" s="10">
        <v>324.8263130112</v>
      </c>
      <c r="F212" s="36">
        <v>0.23</v>
      </c>
      <c r="G212" s="11">
        <f t="shared" si="18"/>
        <v>74.710051992575998</v>
      </c>
      <c r="H212" s="11">
        <f t="shared" si="19"/>
        <v>399.53636500377598</v>
      </c>
      <c r="I212" s="38">
        <f t="shared" si="20"/>
        <v>74.710051992575998</v>
      </c>
      <c r="J212" s="38">
        <f t="shared" si="21"/>
        <v>399.53636500377598</v>
      </c>
      <c r="R212" s="10"/>
      <c r="S212" s="38"/>
      <c r="U212" s="38"/>
    </row>
    <row r="213" spans="1:21" ht="15.75" x14ac:dyDescent="0.25">
      <c r="A213" s="73" t="s">
        <v>517</v>
      </c>
      <c r="B213" s="8" t="s">
        <v>11</v>
      </c>
      <c r="C213" s="8" t="s">
        <v>176</v>
      </c>
      <c r="D213" s="35">
        <v>5906286301280</v>
      </c>
      <c r="E213" s="10">
        <v>262.86432223391915</v>
      </c>
      <c r="F213" s="36">
        <v>0.23</v>
      </c>
      <c r="G213" s="11">
        <f t="shared" si="18"/>
        <v>60.45879411380141</v>
      </c>
      <c r="H213" s="11">
        <f t="shared" si="19"/>
        <v>323.32311634772054</v>
      </c>
      <c r="I213" s="38">
        <f t="shared" si="20"/>
        <v>60.45879411380141</v>
      </c>
      <c r="J213" s="38">
        <f t="shared" si="21"/>
        <v>323.32311634772054</v>
      </c>
      <c r="R213" s="10"/>
      <c r="S213" s="38"/>
      <c r="U213" s="38"/>
    </row>
    <row r="214" spans="1:21" ht="15.75" x14ac:dyDescent="0.25">
      <c r="A214" s="73" t="s">
        <v>518</v>
      </c>
      <c r="B214" s="8" t="s">
        <v>11</v>
      </c>
      <c r="C214" s="8" t="s">
        <v>178</v>
      </c>
      <c r="D214" s="35">
        <v>5906286301297</v>
      </c>
      <c r="E214" s="10">
        <v>284.17893396480002</v>
      </c>
      <c r="F214" s="36">
        <v>0.23</v>
      </c>
      <c r="G214" s="11">
        <f t="shared" si="18"/>
        <v>65.361154811904015</v>
      </c>
      <c r="H214" s="11">
        <f t="shared" si="19"/>
        <v>349.54008877670401</v>
      </c>
      <c r="I214" s="38"/>
      <c r="J214" s="38"/>
      <c r="R214" s="10"/>
      <c r="S214" s="38"/>
      <c r="U214" s="38"/>
    </row>
    <row r="215" spans="1:21" ht="15.75" x14ac:dyDescent="0.25">
      <c r="A215" s="73" t="s">
        <v>518</v>
      </c>
      <c r="B215" s="8" t="s">
        <v>11</v>
      </c>
      <c r="C215" s="8" t="s">
        <v>611</v>
      </c>
      <c r="D215" s="35">
        <v>5906286301341</v>
      </c>
      <c r="E215" s="10">
        <v>287.08646400000003</v>
      </c>
      <c r="F215" s="36">
        <v>0.23</v>
      </c>
      <c r="G215" s="11">
        <f t="shared" ref="G215" si="22">E215*0.23</f>
        <v>66.029886720000007</v>
      </c>
      <c r="H215" s="11">
        <f t="shared" ref="H215" si="23">E215+G215</f>
        <v>353.11635072000001</v>
      </c>
      <c r="I215" s="38"/>
      <c r="J215" s="38"/>
      <c r="R215" s="10"/>
      <c r="S215" s="38"/>
      <c r="U215" s="38"/>
    </row>
    <row r="216" spans="1:21" ht="15.75" x14ac:dyDescent="0.25">
      <c r="A216" s="73" t="s">
        <v>519</v>
      </c>
      <c r="B216" s="8" t="s">
        <v>11</v>
      </c>
      <c r="C216" s="8" t="s">
        <v>520</v>
      </c>
      <c r="D216" s="35">
        <v>5906286301426</v>
      </c>
      <c r="E216" s="10">
        <v>440.1091086336001</v>
      </c>
      <c r="F216" s="36">
        <v>0.23</v>
      </c>
      <c r="G216" s="11">
        <f t="shared" si="18"/>
        <v>101.22509498572803</v>
      </c>
      <c r="H216" s="11">
        <f t="shared" si="19"/>
        <v>541.33420361932815</v>
      </c>
      <c r="I216" s="38"/>
      <c r="J216" s="38"/>
      <c r="R216" s="10"/>
      <c r="S216" s="38"/>
      <c r="U216" s="38"/>
    </row>
    <row r="217" spans="1:21" ht="15.75" x14ac:dyDescent="0.25">
      <c r="A217" s="73" t="s">
        <v>521</v>
      </c>
      <c r="B217" s="8" t="s">
        <v>11</v>
      </c>
      <c r="C217" s="8" t="s">
        <v>522</v>
      </c>
      <c r="D217" s="35">
        <v>5906286301433</v>
      </c>
      <c r="E217" s="10">
        <v>542.56702832640008</v>
      </c>
      <c r="F217" s="36">
        <v>0.23</v>
      </c>
      <c r="G217" s="11">
        <f t="shared" si="18"/>
        <v>124.79041651507202</v>
      </c>
      <c r="H217" s="11">
        <f t="shared" si="19"/>
        <v>667.3574448414721</v>
      </c>
      <c r="I217" s="38"/>
      <c r="J217" s="38"/>
      <c r="R217" s="10"/>
      <c r="S217" s="38"/>
      <c r="U217" s="38"/>
    </row>
    <row r="218" spans="1:21" ht="15.75" x14ac:dyDescent="0.25">
      <c r="A218" s="73" t="s">
        <v>523</v>
      </c>
      <c r="B218" s="8" t="s">
        <v>11</v>
      </c>
      <c r="C218" s="8" t="s">
        <v>524</v>
      </c>
      <c r="D218" s="35">
        <v>5906286301440</v>
      </c>
      <c r="E218" s="10">
        <v>651.75483340800008</v>
      </c>
      <c r="F218" s="36">
        <v>0.23</v>
      </c>
      <c r="G218" s="11">
        <f t="shared" si="18"/>
        <v>149.90361168384001</v>
      </c>
      <c r="H218" s="11">
        <f t="shared" si="19"/>
        <v>801.65844509184012</v>
      </c>
      <c r="I218" s="38"/>
      <c r="J218" s="38"/>
      <c r="R218" s="10"/>
      <c r="S218" s="38"/>
      <c r="U218" s="38"/>
    </row>
    <row r="219" spans="1:21" x14ac:dyDescent="0.2">
      <c r="I219" s="38">
        <f>E214*0.23</f>
        <v>65.361154811904015</v>
      </c>
      <c r="J219" s="38">
        <f>E214+I219</f>
        <v>349.54008877670401</v>
      </c>
      <c r="S219" s="38"/>
    </row>
    <row r="220" spans="1:21" ht="15.75" x14ac:dyDescent="0.25">
      <c r="A220" s="134" t="s">
        <v>179</v>
      </c>
      <c r="B220" s="134"/>
      <c r="C220" s="134"/>
      <c r="D220" s="134"/>
      <c r="E220" s="134"/>
      <c r="F220" s="134"/>
      <c r="G220" s="134"/>
      <c r="H220" s="134"/>
      <c r="I220" s="38">
        <f t="shared" ref="I220:I237" si="24">E220*0.23</f>
        <v>0</v>
      </c>
      <c r="J220" s="38">
        <f t="shared" ref="J220:J237" si="25">E220+I220</f>
        <v>0</v>
      </c>
      <c r="S220" s="38"/>
    </row>
    <row r="221" spans="1:21" ht="15.75" x14ac:dyDescent="0.25">
      <c r="A221" s="73" t="s">
        <v>525</v>
      </c>
      <c r="B221" s="8" t="s">
        <v>11</v>
      </c>
      <c r="C221" s="8" t="s">
        <v>180</v>
      </c>
      <c r="D221" s="35">
        <v>5906286301020</v>
      </c>
      <c r="E221" s="10">
        <v>83.593732492800001</v>
      </c>
      <c r="F221" s="36">
        <v>0.23</v>
      </c>
      <c r="G221" s="11">
        <f t="shared" ref="G221:G240" si="26">E221*0.23</f>
        <v>19.226558473343999</v>
      </c>
      <c r="H221" s="11">
        <f t="shared" ref="H221:H240" si="27">E221+G221</f>
        <v>102.820290966144</v>
      </c>
      <c r="I221" s="38">
        <f t="shared" si="24"/>
        <v>19.226558473343999</v>
      </c>
      <c r="J221" s="38">
        <f t="shared" si="25"/>
        <v>102.820290966144</v>
      </c>
      <c r="R221" s="10"/>
      <c r="S221" s="38"/>
      <c r="U221" s="38"/>
    </row>
    <row r="222" spans="1:21" ht="15.75" x14ac:dyDescent="0.25">
      <c r="A222" s="73" t="s">
        <v>526</v>
      </c>
      <c r="B222" s="8" t="s">
        <v>11</v>
      </c>
      <c r="C222" s="8" t="s">
        <v>181</v>
      </c>
      <c r="D222" s="35">
        <v>5906286301037</v>
      </c>
      <c r="E222" s="10">
        <v>98.054974310400013</v>
      </c>
      <c r="F222" s="36">
        <v>0.23</v>
      </c>
      <c r="G222" s="11">
        <f t="shared" si="26"/>
        <v>22.552644091392004</v>
      </c>
      <c r="H222" s="11">
        <f t="shared" si="27"/>
        <v>120.60761840179202</v>
      </c>
      <c r="I222" s="38">
        <f t="shared" si="24"/>
        <v>22.552644091392004</v>
      </c>
      <c r="J222" s="38">
        <f t="shared" si="25"/>
        <v>120.60761840179202</v>
      </c>
      <c r="R222" s="10"/>
      <c r="S222" s="38"/>
      <c r="U222" s="38"/>
    </row>
    <row r="223" spans="1:21" ht="15.75" x14ac:dyDescent="0.25">
      <c r="A223" s="73" t="s">
        <v>527</v>
      </c>
      <c r="B223" s="8" t="s">
        <v>11</v>
      </c>
      <c r="C223" s="8" t="s">
        <v>182</v>
      </c>
      <c r="D223" s="35">
        <v>5906286301044</v>
      </c>
      <c r="E223" s="10">
        <v>98.069335027199998</v>
      </c>
      <c r="F223" s="36">
        <v>0.23</v>
      </c>
      <c r="G223" s="11">
        <f t="shared" si="26"/>
        <v>22.555947056255999</v>
      </c>
      <c r="H223" s="11">
        <f t="shared" si="27"/>
        <v>120.625282083456</v>
      </c>
      <c r="I223" s="38">
        <f t="shared" si="24"/>
        <v>22.555947056255999</v>
      </c>
      <c r="J223" s="38">
        <f t="shared" si="25"/>
        <v>120.625282083456</v>
      </c>
      <c r="R223" s="10"/>
      <c r="S223" s="38"/>
      <c r="U223" s="38"/>
    </row>
    <row r="224" spans="1:21" ht="15.75" x14ac:dyDescent="0.25">
      <c r="A224" s="73" t="s">
        <v>528</v>
      </c>
      <c r="B224" s="8" t="s">
        <v>11</v>
      </c>
      <c r="C224" s="8" t="s">
        <v>183</v>
      </c>
      <c r="D224" s="35">
        <v>5906286301051</v>
      </c>
      <c r="E224" s="10">
        <v>117.25525267200003</v>
      </c>
      <c r="F224" s="36">
        <v>0.23</v>
      </c>
      <c r="G224" s="11">
        <f t="shared" si="26"/>
        <v>26.968708114560005</v>
      </c>
      <c r="H224" s="11">
        <f t="shared" si="27"/>
        <v>144.22396078656004</v>
      </c>
      <c r="I224" s="38">
        <f t="shared" si="24"/>
        <v>26.968708114560005</v>
      </c>
      <c r="J224" s="38">
        <f t="shared" si="25"/>
        <v>144.22396078656004</v>
      </c>
      <c r="R224" s="10"/>
      <c r="S224" s="38"/>
      <c r="U224" s="38"/>
    </row>
    <row r="225" spans="1:21" ht="15.75" x14ac:dyDescent="0.25">
      <c r="A225" s="73" t="s">
        <v>529</v>
      </c>
      <c r="B225" s="8" t="s">
        <v>11</v>
      </c>
      <c r="C225" s="8" t="s">
        <v>184</v>
      </c>
      <c r="D225" s="35">
        <v>5906286301068</v>
      </c>
      <c r="E225" s="10">
        <v>134.63172</v>
      </c>
      <c r="F225" s="36">
        <v>0.23</v>
      </c>
      <c r="G225" s="11">
        <f t="shared" si="26"/>
        <v>30.965295600000001</v>
      </c>
      <c r="H225" s="11">
        <f t="shared" si="27"/>
        <v>165.59701559999999</v>
      </c>
      <c r="I225" s="38">
        <f t="shared" si="24"/>
        <v>30.965295600000001</v>
      </c>
      <c r="J225" s="38">
        <f t="shared" si="25"/>
        <v>165.59701559999999</v>
      </c>
      <c r="R225" s="10"/>
      <c r="S225" s="38"/>
      <c r="U225" s="38"/>
    </row>
    <row r="226" spans="1:21" ht="15.75" x14ac:dyDescent="0.25">
      <c r="A226" s="73" t="s">
        <v>530</v>
      </c>
      <c r="B226" s="8" t="s">
        <v>11</v>
      </c>
      <c r="C226" s="8" t="s">
        <v>185</v>
      </c>
      <c r="D226" s="35">
        <v>5906286301075</v>
      </c>
      <c r="E226" s="10">
        <v>182.32366049280003</v>
      </c>
      <c r="F226" s="36">
        <v>0.23</v>
      </c>
      <c r="G226" s="11">
        <f t="shared" si="26"/>
        <v>41.93444191334401</v>
      </c>
      <c r="H226" s="11">
        <f t="shared" si="27"/>
        <v>224.25810240614405</v>
      </c>
      <c r="I226" s="38">
        <f t="shared" si="24"/>
        <v>41.93444191334401</v>
      </c>
      <c r="J226" s="38">
        <f t="shared" si="25"/>
        <v>224.25810240614405</v>
      </c>
      <c r="R226" s="10"/>
      <c r="S226" s="38"/>
      <c r="U226" s="38"/>
    </row>
    <row r="227" spans="1:21" ht="15.75" x14ac:dyDescent="0.25">
      <c r="A227" s="73" t="s">
        <v>531</v>
      </c>
      <c r="B227" s="8" t="s">
        <v>11</v>
      </c>
      <c r="C227" s="8" t="s">
        <v>186</v>
      </c>
      <c r="D227" s="35">
        <v>5906286301082</v>
      </c>
      <c r="E227" s="10">
        <v>198.89592768000006</v>
      </c>
      <c r="F227" s="36">
        <v>0.23</v>
      </c>
      <c r="G227" s="11">
        <f t="shared" si="26"/>
        <v>45.746063366400016</v>
      </c>
      <c r="H227" s="11">
        <f t="shared" si="27"/>
        <v>244.64199104640008</v>
      </c>
      <c r="I227" s="38">
        <f t="shared" si="24"/>
        <v>45.746063366400016</v>
      </c>
      <c r="J227" s="38">
        <f t="shared" si="25"/>
        <v>244.64199104640008</v>
      </c>
      <c r="R227" s="10"/>
      <c r="S227" s="38"/>
      <c r="U227" s="38"/>
    </row>
    <row r="228" spans="1:21" ht="15.75" x14ac:dyDescent="0.25">
      <c r="A228" s="73" t="s">
        <v>532</v>
      </c>
      <c r="B228" s="8" t="s">
        <v>11</v>
      </c>
      <c r="C228" s="8" t="s">
        <v>187</v>
      </c>
      <c r="D228" s="35">
        <v>5906286301099</v>
      </c>
      <c r="E228" s="10">
        <v>165.29185036800004</v>
      </c>
      <c r="F228" s="36">
        <v>0.23</v>
      </c>
      <c r="G228" s="11">
        <f t="shared" si="26"/>
        <v>38.017125584640013</v>
      </c>
      <c r="H228" s="11">
        <f t="shared" si="27"/>
        <v>203.30897595264005</v>
      </c>
      <c r="I228" s="38">
        <f t="shared" si="24"/>
        <v>38.017125584640013</v>
      </c>
      <c r="J228" s="38">
        <f t="shared" si="25"/>
        <v>203.30897595264005</v>
      </c>
      <c r="R228" s="10"/>
      <c r="S228" s="38"/>
      <c r="U228" s="38"/>
    </row>
    <row r="229" spans="1:21" ht="15.75" x14ac:dyDescent="0.25">
      <c r="A229" s="73" t="s">
        <v>533</v>
      </c>
      <c r="B229" s="8" t="s">
        <v>11</v>
      </c>
      <c r="C229" s="8" t="s">
        <v>188</v>
      </c>
      <c r="D229" s="35">
        <v>5906286301105</v>
      </c>
      <c r="E229" s="10">
        <v>179.66692788480003</v>
      </c>
      <c r="F229" s="36">
        <v>0.23</v>
      </c>
      <c r="G229" s="11">
        <f t="shared" si="26"/>
        <v>41.323393413504007</v>
      </c>
      <c r="H229" s="11">
        <f t="shared" si="27"/>
        <v>220.99032129830402</v>
      </c>
      <c r="I229" s="38">
        <f t="shared" si="24"/>
        <v>41.323393413504007</v>
      </c>
      <c r="J229" s="38">
        <f t="shared" si="25"/>
        <v>220.99032129830402</v>
      </c>
      <c r="R229" s="10"/>
      <c r="S229" s="38"/>
      <c r="U229" s="38"/>
    </row>
    <row r="230" spans="1:21" ht="15.75" x14ac:dyDescent="0.25">
      <c r="A230" s="73" t="s">
        <v>534</v>
      </c>
      <c r="B230" s="8" t="s">
        <v>11</v>
      </c>
      <c r="C230" s="8" t="s">
        <v>189</v>
      </c>
      <c r="D230" s="35">
        <v>5906286301112</v>
      </c>
      <c r="E230" s="10">
        <v>196.28227722240004</v>
      </c>
      <c r="F230" s="36">
        <v>0.23</v>
      </c>
      <c r="G230" s="11">
        <f t="shared" si="26"/>
        <v>45.144923761152015</v>
      </c>
      <c r="H230" s="11">
        <f t="shared" si="27"/>
        <v>241.42720098355204</v>
      </c>
      <c r="I230" s="38">
        <f t="shared" si="24"/>
        <v>45.144923761152015</v>
      </c>
      <c r="J230" s="38">
        <f t="shared" si="25"/>
        <v>241.42720098355204</v>
      </c>
      <c r="R230" s="10"/>
      <c r="S230" s="38"/>
      <c r="U230" s="38"/>
    </row>
    <row r="231" spans="1:21" ht="15.75" x14ac:dyDescent="0.25">
      <c r="A231" s="73" t="s">
        <v>535</v>
      </c>
      <c r="B231" s="8" t="s">
        <v>11</v>
      </c>
      <c r="C231" s="8" t="s">
        <v>190</v>
      </c>
      <c r="D231" s="35">
        <v>5906286301129</v>
      </c>
      <c r="E231" s="10">
        <v>209.07767589120002</v>
      </c>
      <c r="F231" s="36">
        <v>0.23</v>
      </c>
      <c r="G231" s="11">
        <f t="shared" si="26"/>
        <v>48.087865454976004</v>
      </c>
      <c r="H231" s="11">
        <f t="shared" si="27"/>
        <v>257.16554134617604</v>
      </c>
      <c r="I231" s="38">
        <f t="shared" si="24"/>
        <v>48.087865454976004</v>
      </c>
      <c r="J231" s="38">
        <f t="shared" si="25"/>
        <v>257.16554134617604</v>
      </c>
      <c r="R231" s="10"/>
      <c r="S231" s="38"/>
      <c r="U231" s="38"/>
    </row>
    <row r="232" spans="1:21" ht="15.75" x14ac:dyDescent="0.25">
      <c r="A232" s="73" t="s">
        <v>536</v>
      </c>
      <c r="B232" s="8" t="s">
        <v>11</v>
      </c>
      <c r="C232" s="8" t="s">
        <v>191</v>
      </c>
      <c r="D232" s="35">
        <v>5906286301136</v>
      </c>
      <c r="E232" s="10">
        <v>227.25834336000008</v>
      </c>
      <c r="F232" s="36">
        <v>0.23</v>
      </c>
      <c r="G232" s="11">
        <f t="shared" si="26"/>
        <v>52.269418972800018</v>
      </c>
      <c r="H232" s="11">
        <f t="shared" si="27"/>
        <v>279.52776233280008</v>
      </c>
      <c r="I232" s="38">
        <f t="shared" si="24"/>
        <v>52.269418972800018</v>
      </c>
      <c r="J232" s="38">
        <f t="shared" si="25"/>
        <v>279.52776233280008</v>
      </c>
      <c r="R232" s="10"/>
      <c r="S232" s="38"/>
      <c r="U232" s="38"/>
    </row>
    <row r="233" spans="1:21" ht="15.75" x14ac:dyDescent="0.25">
      <c r="A233" s="73" t="s">
        <v>537</v>
      </c>
      <c r="B233" s="8" t="s">
        <v>11</v>
      </c>
      <c r="C233" s="8" t="s">
        <v>192</v>
      </c>
      <c r="D233" s="35">
        <v>5906286301143</v>
      </c>
      <c r="E233" s="10">
        <v>309.24708629888289</v>
      </c>
      <c r="F233" s="36">
        <v>0.23</v>
      </c>
      <c r="G233" s="11">
        <f t="shared" si="26"/>
        <v>71.126829848743071</v>
      </c>
      <c r="H233" s="11">
        <f t="shared" si="27"/>
        <v>380.37391614762595</v>
      </c>
      <c r="I233" s="38">
        <f t="shared" si="24"/>
        <v>71.126829848743071</v>
      </c>
      <c r="J233" s="38">
        <f t="shared" si="25"/>
        <v>380.37391614762595</v>
      </c>
      <c r="R233" s="10"/>
      <c r="S233" s="38"/>
      <c r="U233" s="38"/>
    </row>
    <row r="234" spans="1:21" ht="15.75" x14ac:dyDescent="0.25">
      <c r="A234" s="73" t="s">
        <v>538</v>
      </c>
      <c r="B234" s="8" t="s">
        <v>11</v>
      </c>
      <c r="C234" s="8" t="s">
        <v>193</v>
      </c>
      <c r="D234" s="35">
        <v>5906286301150</v>
      </c>
      <c r="E234" s="10">
        <v>330.46881500160009</v>
      </c>
      <c r="F234" s="36">
        <v>0.23</v>
      </c>
      <c r="G234" s="11">
        <f t="shared" si="26"/>
        <v>76.007827450368026</v>
      </c>
      <c r="H234" s="11">
        <f t="shared" si="27"/>
        <v>406.47664245196813</v>
      </c>
      <c r="I234" s="38">
        <f t="shared" si="24"/>
        <v>76.007827450368026</v>
      </c>
      <c r="J234" s="38">
        <f t="shared" si="25"/>
        <v>406.47664245196813</v>
      </c>
      <c r="R234" s="10"/>
      <c r="S234" s="38"/>
      <c r="U234" s="38"/>
    </row>
    <row r="235" spans="1:21" ht="15.75" hidden="1" x14ac:dyDescent="0.25">
      <c r="A235" s="73" t="s">
        <v>539</v>
      </c>
      <c r="B235" s="8" t="s">
        <v>11</v>
      </c>
      <c r="C235" s="8" t="s">
        <v>194</v>
      </c>
      <c r="D235" s="35">
        <v>5906286301334</v>
      </c>
      <c r="E235" s="10">
        <v>186.31423118255802</v>
      </c>
      <c r="F235" s="36">
        <v>0.23</v>
      </c>
      <c r="G235" s="11">
        <f t="shared" si="26"/>
        <v>42.852273171988344</v>
      </c>
      <c r="H235" s="11">
        <f t="shared" si="27"/>
        <v>229.16650435454636</v>
      </c>
      <c r="I235" s="38">
        <f t="shared" si="24"/>
        <v>42.852273171988344</v>
      </c>
      <c r="J235" s="38">
        <f t="shared" si="25"/>
        <v>229.16650435454636</v>
      </c>
      <c r="R235" s="10"/>
      <c r="S235" s="38"/>
      <c r="U235" s="38"/>
    </row>
    <row r="236" spans="1:21" ht="15.75" x14ac:dyDescent="0.25">
      <c r="A236" s="73" t="s">
        <v>539</v>
      </c>
      <c r="B236" s="8" t="s">
        <v>11</v>
      </c>
      <c r="C236" s="8" t="s">
        <v>195</v>
      </c>
      <c r="D236" s="35">
        <v>5906286301266</v>
      </c>
      <c r="E236" s="10">
        <v>275.32366248960005</v>
      </c>
      <c r="F236" s="36">
        <v>0.23</v>
      </c>
      <c r="G236" s="11">
        <f t="shared" si="26"/>
        <v>63.324442372608019</v>
      </c>
      <c r="H236" s="11">
        <f t="shared" si="27"/>
        <v>338.64810486220807</v>
      </c>
      <c r="I236" s="38">
        <f t="shared" si="24"/>
        <v>63.324442372608019</v>
      </c>
      <c r="J236" s="38">
        <f t="shared" si="25"/>
        <v>338.64810486220807</v>
      </c>
      <c r="R236" s="10"/>
      <c r="S236" s="38"/>
      <c r="U236" s="38"/>
    </row>
    <row r="237" spans="1:21" ht="15.75" x14ac:dyDescent="0.25">
      <c r="A237" s="73" t="s">
        <v>540</v>
      </c>
      <c r="B237" s="8" t="s">
        <v>11</v>
      </c>
      <c r="C237" s="8" t="s">
        <v>196</v>
      </c>
      <c r="D237" s="35">
        <v>5906286301273</v>
      </c>
      <c r="E237" s="10">
        <v>297.92743073280008</v>
      </c>
      <c r="F237" s="36">
        <v>0.23</v>
      </c>
      <c r="G237" s="11">
        <f t="shared" si="26"/>
        <v>68.523309068544023</v>
      </c>
      <c r="H237" s="11">
        <f t="shared" si="27"/>
        <v>366.45073980134407</v>
      </c>
      <c r="I237" s="38">
        <f t="shared" si="24"/>
        <v>68.523309068544023</v>
      </c>
      <c r="J237" s="38">
        <f t="shared" si="25"/>
        <v>366.45073980134407</v>
      </c>
      <c r="R237" s="10"/>
      <c r="S237" s="38"/>
      <c r="U237" s="38"/>
    </row>
    <row r="238" spans="1:21" ht="15.75" x14ac:dyDescent="0.25">
      <c r="A238" s="73" t="s">
        <v>541</v>
      </c>
      <c r="B238" s="8" t="s">
        <v>11</v>
      </c>
      <c r="C238" s="8" t="s">
        <v>542</v>
      </c>
      <c r="D238" s="35">
        <v>5906286301457</v>
      </c>
      <c r="E238" s="10">
        <v>461.39547006720016</v>
      </c>
      <c r="F238" s="36">
        <v>0.23</v>
      </c>
      <c r="G238" s="11">
        <f t="shared" si="26"/>
        <v>106.12095811545605</v>
      </c>
      <c r="H238" s="11">
        <f t="shared" si="27"/>
        <v>567.51642818265623</v>
      </c>
      <c r="I238" s="38"/>
      <c r="J238" s="38"/>
      <c r="R238" s="10"/>
      <c r="S238" s="38"/>
      <c r="U238" s="38"/>
    </row>
    <row r="239" spans="1:21" ht="15.75" x14ac:dyDescent="0.25">
      <c r="A239" s="73" t="s">
        <v>543</v>
      </c>
      <c r="B239" s="8" t="s">
        <v>11</v>
      </c>
      <c r="C239" s="8" t="s">
        <v>544</v>
      </c>
      <c r="D239" s="35">
        <v>5906286301464</v>
      </c>
      <c r="E239" s="10">
        <v>568.81363173120008</v>
      </c>
      <c r="F239" s="36">
        <v>0.23</v>
      </c>
      <c r="G239" s="11">
        <f t="shared" si="26"/>
        <v>130.82713529817602</v>
      </c>
      <c r="H239" s="11">
        <f t="shared" si="27"/>
        <v>699.64076702937609</v>
      </c>
      <c r="I239" s="38"/>
      <c r="J239" s="38"/>
      <c r="R239" s="10"/>
      <c r="S239" s="38"/>
      <c r="U239" s="38"/>
    </row>
    <row r="240" spans="1:21" ht="15.75" x14ac:dyDescent="0.25">
      <c r="A240" s="73" t="s">
        <v>545</v>
      </c>
      <c r="B240" s="8" t="s">
        <v>11</v>
      </c>
      <c r="C240" s="8" t="s">
        <v>546</v>
      </c>
      <c r="D240" s="35">
        <v>5906286301471</v>
      </c>
      <c r="E240" s="10">
        <v>683.28290534400014</v>
      </c>
      <c r="F240" s="36">
        <v>0.23</v>
      </c>
      <c r="G240" s="11">
        <f t="shared" si="26"/>
        <v>157.15506822912005</v>
      </c>
      <c r="H240" s="11">
        <f t="shared" si="27"/>
        <v>840.43797357312019</v>
      </c>
      <c r="J240" s="38"/>
      <c r="R240" s="10"/>
      <c r="S240" s="38"/>
      <c r="U240" s="38"/>
    </row>
    <row r="241" spans="1:21" ht="15.75" x14ac:dyDescent="0.25">
      <c r="A241" s="14"/>
      <c r="B241" s="14"/>
      <c r="C241" s="14"/>
      <c r="D241" s="15"/>
      <c r="E241" s="16"/>
      <c r="F241" s="16"/>
      <c r="G241" s="17"/>
      <c r="H241" s="17"/>
      <c r="J241" s="38"/>
      <c r="S241" s="38"/>
    </row>
    <row r="242" spans="1:21" ht="15.75" x14ac:dyDescent="0.25">
      <c r="A242" s="134" t="s">
        <v>197</v>
      </c>
      <c r="B242" s="134"/>
      <c r="C242" s="134"/>
      <c r="D242" s="134"/>
      <c r="E242" s="134"/>
      <c r="F242" s="134"/>
      <c r="G242" s="134"/>
      <c r="H242" s="134"/>
      <c r="J242" s="38"/>
      <c r="S242" s="38"/>
    </row>
    <row r="243" spans="1:21" ht="15.75" x14ac:dyDescent="0.25">
      <c r="A243" s="73" t="s">
        <v>547</v>
      </c>
      <c r="B243" s="8" t="s">
        <v>11</v>
      </c>
      <c r="C243" s="8" t="s">
        <v>198</v>
      </c>
      <c r="D243" s="35">
        <v>5906286304007</v>
      </c>
      <c r="E243" s="10">
        <v>244.43451648000001</v>
      </c>
      <c r="F243" s="36">
        <v>0.23</v>
      </c>
      <c r="G243" s="11">
        <f t="shared" ref="G243:G258" si="28">E243*0.23</f>
        <v>56.219938790400008</v>
      </c>
      <c r="H243" s="11">
        <f t="shared" ref="H243:H258" si="29">E243+G243</f>
        <v>300.65445527040004</v>
      </c>
      <c r="J243" s="38"/>
      <c r="L243">
        <v>1.08</v>
      </c>
      <c r="R243" s="10"/>
      <c r="S243" s="38"/>
      <c r="U243" s="38"/>
    </row>
    <row r="244" spans="1:21" ht="15.75" x14ac:dyDescent="0.25">
      <c r="A244" s="73" t="s">
        <v>548</v>
      </c>
      <c r="B244" s="8" t="s">
        <v>11</v>
      </c>
      <c r="C244" s="8" t="s">
        <v>199</v>
      </c>
      <c r="D244" s="35">
        <v>5906286304014</v>
      </c>
      <c r="E244" s="10">
        <v>286.80833320073634</v>
      </c>
      <c r="F244" s="36">
        <v>0.23</v>
      </c>
      <c r="G244" s="11">
        <f t="shared" si="28"/>
        <v>65.965916636169368</v>
      </c>
      <c r="H244" s="11">
        <f t="shared" si="29"/>
        <v>352.77424983690571</v>
      </c>
      <c r="J244" s="38"/>
      <c r="R244" s="10"/>
      <c r="S244" s="38"/>
      <c r="U244" s="38"/>
    </row>
    <row r="245" spans="1:21" ht="15.75" x14ac:dyDescent="0.25">
      <c r="A245" s="73" t="s">
        <v>549</v>
      </c>
      <c r="B245" s="8" t="s">
        <v>11</v>
      </c>
      <c r="C245" s="8" t="s">
        <v>200</v>
      </c>
      <c r="D245" s="35">
        <v>5906286304090</v>
      </c>
      <c r="E245" s="10">
        <v>403.75597436065379</v>
      </c>
      <c r="F245" s="36">
        <v>0.23</v>
      </c>
      <c r="G245" s="11">
        <f t="shared" si="28"/>
        <v>92.863874102950376</v>
      </c>
      <c r="H245" s="11">
        <f t="shared" si="29"/>
        <v>496.61984846360417</v>
      </c>
      <c r="J245" s="38"/>
      <c r="R245" s="10"/>
      <c r="S245" s="38"/>
      <c r="U245" s="38"/>
    </row>
    <row r="246" spans="1:21" ht="15.75" x14ac:dyDescent="0.25">
      <c r="A246" s="73" t="s">
        <v>550</v>
      </c>
      <c r="B246" s="8" t="s">
        <v>209</v>
      </c>
      <c r="C246" s="8" t="s">
        <v>210</v>
      </c>
      <c r="D246" s="35">
        <v>5906286304120</v>
      </c>
      <c r="E246" s="10">
        <v>438.2147821874135</v>
      </c>
      <c r="F246" s="36">
        <v>0.23</v>
      </c>
      <c r="G246" s="11">
        <f t="shared" si="28"/>
        <v>100.78939990310511</v>
      </c>
      <c r="H246" s="11">
        <f t="shared" si="29"/>
        <v>539.00418209051861</v>
      </c>
      <c r="R246" s="10"/>
      <c r="S246" s="38"/>
      <c r="U246" s="38"/>
    </row>
    <row r="247" spans="1:21" ht="15.75" x14ac:dyDescent="0.25">
      <c r="A247" s="73" t="s">
        <v>551</v>
      </c>
      <c r="B247" s="8" t="s">
        <v>11</v>
      </c>
      <c r="C247" s="8" t="s">
        <v>201</v>
      </c>
      <c r="D247" s="35">
        <v>5906286304113</v>
      </c>
      <c r="E247" s="10">
        <v>129.75129297801217</v>
      </c>
      <c r="F247" s="36">
        <v>0.23</v>
      </c>
      <c r="G247" s="11">
        <f t="shared" si="28"/>
        <v>29.842797384942802</v>
      </c>
      <c r="H247" s="11">
        <f t="shared" si="29"/>
        <v>159.59409036295497</v>
      </c>
      <c r="J247" s="38"/>
      <c r="R247" s="10"/>
      <c r="S247" s="38"/>
      <c r="U247" s="38"/>
    </row>
    <row r="248" spans="1:21" ht="15.75" x14ac:dyDescent="0.25">
      <c r="A248" s="73" t="s">
        <v>552</v>
      </c>
      <c r="B248" s="8" t="s">
        <v>11</v>
      </c>
      <c r="C248" s="8" t="s">
        <v>202</v>
      </c>
      <c r="D248" s="35">
        <v>5906286304021</v>
      </c>
      <c r="E248" s="10">
        <v>147.14400877682689</v>
      </c>
      <c r="F248" s="36">
        <v>0.23</v>
      </c>
      <c r="G248" s="11">
        <f t="shared" si="28"/>
        <v>33.843122018670186</v>
      </c>
      <c r="H248" s="11">
        <f t="shared" si="29"/>
        <v>180.98713079549708</v>
      </c>
      <c r="J248" s="38"/>
      <c r="R248" s="10"/>
      <c r="S248" s="38"/>
      <c r="U248" s="38"/>
    </row>
    <row r="249" spans="1:21" ht="15.75" x14ac:dyDescent="0.25">
      <c r="A249" s="73" t="s">
        <v>553</v>
      </c>
      <c r="B249" s="8" t="s">
        <v>11</v>
      </c>
      <c r="C249" s="8" t="s">
        <v>203</v>
      </c>
      <c r="D249" s="35">
        <v>5906286304038</v>
      </c>
      <c r="E249" s="10">
        <v>236.93288338892398</v>
      </c>
      <c r="F249" s="36">
        <v>0.23</v>
      </c>
      <c r="G249" s="11">
        <f t="shared" si="28"/>
        <v>54.49456317945252</v>
      </c>
      <c r="H249" s="11">
        <f t="shared" si="29"/>
        <v>291.42744656837652</v>
      </c>
      <c r="R249" s="10"/>
      <c r="S249" s="38"/>
      <c r="U249" s="38"/>
    </row>
    <row r="250" spans="1:21" ht="15.75" x14ac:dyDescent="0.25">
      <c r="A250" s="73" t="s">
        <v>554</v>
      </c>
      <c r="B250" s="8" t="s">
        <v>11</v>
      </c>
      <c r="C250" s="8" t="s">
        <v>204</v>
      </c>
      <c r="D250" s="35">
        <v>5906286304045</v>
      </c>
      <c r="E250" s="10">
        <v>321.72441430671364</v>
      </c>
      <c r="F250" s="36">
        <v>0.23</v>
      </c>
      <c r="G250" s="11">
        <f t="shared" si="28"/>
        <v>73.996615290544142</v>
      </c>
      <c r="H250" s="11">
        <f t="shared" si="29"/>
        <v>395.72102959725777</v>
      </c>
      <c r="R250" s="10"/>
      <c r="S250" s="38"/>
      <c r="U250" s="38"/>
    </row>
    <row r="251" spans="1:21" ht="15.75" x14ac:dyDescent="0.25">
      <c r="A251" s="73" t="s">
        <v>555</v>
      </c>
      <c r="B251" s="8" t="s">
        <v>11</v>
      </c>
      <c r="C251" s="8" t="s">
        <v>211</v>
      </c>
      <c r="D251" s="35">
        <v>5906286304137</v>
      </c>
      <c r="E251" s="10">
        <v>415.79206031720452</v>
      </c>
      <c r="F251" s="36">
        <v>0.23</v>
      </c>
      <c r="G251" s="11">
        <f t="shared" si="28"/>
        <v>95.63217387295704</v>
      </c>
      <c r="H251" s="11">
        <f t="shared" si="29"/>
        <v>511.42423419016154</v>
      </c>
      <c r="R251" s="10"/>
      <c r="S251" s="38"/>
      <c r="U251" s="38"/>
    </row>
    <row r="252" spans="1:21" ht="15.75" x14ac:dyDescent="0.25">
      <c r="A252" s="73" t="s">
        <v>556</v>
      </c>
      <c r="B252" s="8" t="s">
        <v>11</v>
      </c>
      <c r="C252" s="8" t="s">
        <v>557</v>
      </c>
      <c r="D252" s="35">
        <v>5906286304106</v>
      </c>
      <c r="E252" s="10">
        <v>222.6920869790024</v>
      </c>
      <c r="F252" s="36">
        <v>0.23</v>
      </c>
      <c r="G252" s="11">
        <f t="shared" si="28"/>
        <v>51.219180005170557</v>
      </c>
      <c r="H252" s="11">
        <f t="shared" si="29"/>
        <v>273.91126698417293</v>
      </c>
      <c r="R252" s="10"/>
      <c r="S252" s="38"/>
      <c r="U252" s="38"/>
    </row>
    <row r="253" spans="1:21" ht="15.75" x14ac:dyDescent="0.25">
      <c r="A253" s="73" t="s">
        <v>558</v>
      </c>
      <c r="B253" s="8" t="s">
        <v>11</v>
      </c>
      <c r="C253" s="8" t="s">
        <v>205</v>
      </c>
      <c r="D253" s="35">
        <v>5906286304052</v>
      </c>
      <c r="E253" s="10">
        <v>251.66361545515014</v>
      </c>
      <c r="F253" s="36">
        <v>0.23</v>
      </c>
      <c r="G253" s="11">
        <f t="shared" si="28"/>
        <v>57.882631554684536</v>
      </c>
      <c r="H253" s="11">
        <f t="shared" si="29"/>
        <v>309.5462470098347</v>
      </c>
      <c r="R253" s="10"/>
      <c r="S253" s="38"/>
      <c r="U253" s="38"/>
    </row>
    <row r="254" spans="1:21" ht="15.75" x14ac:dyDescent="0.25">
      <c r="A254" s="73" t="s">
        <v>559</v>
      </c>
      <c r="B254" s="8" t="s">
        <v>11</v>
      </c>
      <c r="C254" s="8" t="s">
        <v>206</v>
      </c>
      <c r="D254" s="35">
        <v>5906286304076</v>
      </c>
      <c r="E254" s="10">
        <v>265.25116432333215</v>
      </c>
      <c r="F254" s="36">
        <v>0.23</v>
      </c>
      <c r="G254" s="11">
        <f t="shared" si="28"/>
        <v>61.007767794366394</v>
      </c>
      <c r="H254" s="11">
        <f t="shared" si="29"/>
        <v>326.25893211769852</v>
      </c>
      <c r="R254" s="10"/>
      <c r="S254" s="38"/>
      <c r="U254" s="38"/>
    </row>
    <row r="255" spans="1:21" ht="15.75" x14ac:dyDescent="0.25">
      <c r="A255" s="73" t="s">
        <v>560</v>
      </c>
      <c r="B255" s="8" t="s">
        <v>11</v>
      </c>
      <c r="C255" s="8" t="s">
        <v>207</v>
      </c>
      <c r="D255" s="35">
        <v>5906286304069</v>
      </c>
      <c r="E255" s="10">
        <v>385.4487120034039</v>
      </c>
      <c r="F255" s="36">
        <v>0.23</v>
      </c>
      <c r="G255" s="11">
        <f t="shared" si="28"/>
        <v>88.653203760782901</v>
      </c>
      <c r="H255" s="11">
        <f t="shared" si="29"/>
        <v>474.1019157641868</v>
      </c>
      <c r="R255" s="10"/>
      <c r="S255" s="38"/>
      <c r="U255" s="38"/>
    </row>
    <row r="256" spans="1:21" ht="15.75" x14ac:dyDescent="0.25">
      <c r="A256" s="73" t="s">
        <v>561</v>
      </c>
      <c r="B256" s="8" t="s">
        <v>11</v>
      </c>
      <c r="C256" s="8" t="s">
        <v>208</v>
      </c>
      <c r="D256" s="35">
        <v>5906286304083</v>
      </c>
      <c r="E256" s="10">
        <v>396.76622566404109</v>
      </c>
      <c r="F256" s="36">
        <v>0.23</v>
      </c>
      <c r="G256" s="11">
        <f t="shared" si="28"/>
        <v>91.256231902729454</v>
      </c>
      <c r="H256" s="11">
        <f t="shared" si="29"/>
        <v>488.02245756677053</v>
      </c>
      <c r="R256" s="10"/>
      <c r="S256" s="38"/>
      <c r="U256" s="38"/>
    </row>
    <row r="257" spans="1:21" ht="15.75" x14ac:dyDescent="0.25">
      <c r="A257" s="73" t="s">
        <v>562</v>
      </c>
      <c r="B257" s="8" t="s">
        <v>11</v>
      </c>
      <c r="C257" s="8" t="s">
        <v>212</v>
      </c>
      <c r="D257" s="35">
        <v>5906286304144</v>
      </c>
      <c r="E257" s="10">
        <v>452.47190978587855</v>
      </c>
      <c r="F257" s="36">
        <v>0.23</v>
      </c>
      <c r="G257" s="11">
        <f t="shared" si="28"/>
        <v>104.06853925075207</v>
      </c>
      <c r="H257" s="11">
        <f t="shared" si="29"/>
        <v>556.54044903663066</v>
      </c>
      <c r="R257" s="10"/>
      <c r="S257" s="38"/>
      <c r="U257" s="38"/>
    </row>
    <row r="258" spans="1:21" ht="15.75" x14ac:dyDescent="0.25">
      <c r="A258" s="73" t="s">
        <v>563</v>
      </c>
      <c r="B258" s="8" t="s">
        <v>11</v>
      </c>
      <c r="C258" s="8" t="s">
        <v>213</v>
      </c>
      <c r="D258" s="35">
        <v>5906286304151</v>
      </c>
      <c r="E258" s="10">
        <v>466.74536857288712</v>
      </c>
      <c r="F258" s="36">
        <v>0.23</v>
      </c>
      <c r="G258" s="11">
        <f t="shared" si="28"/>
        <v>107.35143477176405</v>
      </c>
      <c r="H258" s="11">
        <f t="shared" si="29"/>
        <v>574.09680334465111</v>
      </c>
      <c r="R258" s="10"/>
      <c r="S258" s="38"/>
      <c r="U258" s="38"/>
    </row>
    <row r="259" spans="1:21" x14ac:dyDescent="0.2">
      <c r="S259" s="38"/>
    </row>
    <row r="260" spans="1:21" ht="15.75" x14ac:dyDescent="0.25">
      <c r="A260" s="14"/>
      <c r="B260" s="20"/>
      <c r="C260" s="20"/>
      <c r="D260" s="15"/>
      <c r="E260" s="16"/>
      <c r="F260" s="16"/>
      <c r="G260" s="17"/>
      <c r="H260" s="17"/>
      <c r="S260" s="38"/>
    </row>
    <row r="261" spans="1:21" ht="15.75" x14ac:dyDescent="0.25">
      <c r="A261" s="113" t="s">
        <v>219</v>
      </c>
      <c r="B261" s="113"/>
      <c r="C261" s="113"/>
      <c r="D261" s="113"/>
      <c r="E261" s="113"/>
      <c r="F261" s="113"/>
      <c r="G261" s="113"/>
      <c r="H261" s="113"/>
      <c r="S261" s="38"/>
    </row>
    <row r="262" spans="1:21" ht="15.75" customHeight="1" x14ac:dyDescent="0.25">
      <c r="A262" s="74" t="s">
        <v>3</v>
      </c>
      <c r="B262" s="114" t="s">
        <v>564</v>
      </c>
      <c r="C262" s="114"/>
      <c r="D262" s="21" t="s">
        <v>270</v>
      </c>
      <c r="E262" s="10"/>
      <c r="F262" s="10"/>
      <c r="G262" s="11"/>
      <c r="H262" s="11"/>
      <c r="S262" s="38"/>
    </row>
    <row r="263" spans="1:21" ht="15.75" customHeight="1" x14ac:dyDescent="0.25">
      <c r="A263" s="8" t="s">
        <v>10</v>
      </c>
      <c r="B263" s="115" t="s">
        <v>221</v>
      </c>
      <c r="C263" s="115"/>
      <c r="D263" s="35">
        <v>5906286304182</v>
      </c>
      <c r="E263" s="10">
        <v>217.12315168567304</v>
      </c>
      <c r="F263" s="36">
        <v>0.23</v>
      </c>
      <c r="G263" s="11">
        <f>E263*0.23</f>
        <v>49.938324887704802</v>
      </c>
      <c r="H263" s="11">
        <f>E263+G263</f>
        <v>267.06147657337783</v>
      </c>
      <c r="R263" s="10"/>
      <c r="S263" s="38"/>
      <c r="U263" s="38"/>
    </row>
    <row r="264" spans="1:21" ht="15.75" customHeight="1" x14ac:dyDescent="0.25">
      <c r="A264" s="8" t="s">
        <v>14</v>
      </c>
      <c r="B264" s="115" t="s">
        <v>222</v>
      </c>
      <c r="C264" s="115"/>
      <c r="D264" s="35">
        <v>5906286304199</v>
      </c>
      <c r="E264" s="10">
        <v>321.88772619214848</v>
      </c>
      <c r="F264" s="36">
        <v>0.23</v>
      </c>
      <c r="G264" s="11">
        <f>E264*0.23</f>
        <v>74.03417702419415</v>
      </c>
      <c r="H264" s="11">
        <f>E264+G264</f>
        <v>395.92190321634263</v>
      </c>
      <c r="R264" s="10"/>
      <c r="S264" s="38"/>
      <c r="U264" s="38"/>
    </row>
    <row r="265" spans="1:21" ht="15.75" x14ac:dyDescent="0.25">
      <c r="A265" s="8" t="s">
        <v>16</v>
      </c>
      <c r="B265" s="116" t="s">
        <v>223</v>
      </c>
      <c r="C265" s="116"/>
      <c r="D265" s="35">
        <v>5906286304205</v>
      </c>
      <c r="E265" s="10">
        <v>415.46543654633467</v>
      </c>
      <c r="F265" s="36">
        <v>0.23</v>
      </c>
      <c r="G265" s="11">
        <f>E265*0.23</f>
        <v>95.55705040565698</v>
      </c>
      <c r="H265" s="11">
        <f>E265+G265</f>
        <v>511.02248695199165</v>
      </c>
      <c r="R265" s="10"/>
      <c r="S265" s="38"/>
      <c r="U265" s="38"/>
    </row>
    <row r="266" spans="1:21" ht="15.75" x14ac:dyDescent="0.25">
      <c r="A266" s="8" t="s">
        <v>18</v>
      </c>
      <c r="B266" s="116" t="s">
        <v>565</v>
      </c>
      <c r="C266" s="116"/>
      <c r="D266" s="35">
        <v>5906286304212</v>
      </c>
      <c r="E266" s="10">
        <v>641.48908598820867</v>
      </c>
      <c r="F266" s="36">
        <v>0.23</v>
      </c>
      <c r="G266" s="11">
        <f>E266*0.23</f>
        <v>147.54248977728801</v>
      </c>
      <c r="H266" s="11">
        <f>E266+G266</f>
        <v>789.03157576549665</v>
      </c>
      <c r="R266" s="10"/>
      <c r="S266" s="38"/>
      <c r="U266" s="38"/>
    </row>
    <row r="267" spans="1:21" x14ac:dyDescent="0.2">
      <c r="S267" s="38"/>
    </row>
    <row r="268" spans="1:21" ht="15.75" x14ac:dyDescent="0.25">
      <c r="A268" s="109" t="s">
        <v>566</v>
      </c>
      <c r="B268" s="109"/>
      <c r="C268" s="109"/>
      <c r="D268" s="109"/>
      <c r="E268" s="109"/>
      <c r="F268" s="109"/>
      <c r="G268" s="109"/>
      <c r="H268" s="109"/>
      <c r="S268" s="38"/>
    </row>
    <row r="269" spans="1:21" ht="15.75" x14ac:dyDescent="0.25">
      <c r="A269" s="75" t="s">
        <v>3</v>
      </c>
      <c r="B269" s="109" t="s">
        <v>4</v>
      </c>
      <c r="C269" s="109"/>
      <c r="D269" s="59" t="s">
        <v>270</v>
      </c>
      <c r="E269" s="59"/>
      <c r="F269" s="59"/>
      <c r="G269" s="59"/>
      <c r="H269" s="59"/>
      <c r="S269" s="38"/>
    </row>
    <row r="270" spans="1:21" ht="15.75" x14ac:dyDescent="0.25">
      <c r="A270" s="8" t="s">
        <v>10</v>
      </c>
      <c r="B270" s="8" t="s">
        <v>226</v>
      </c>
      <c r="C270" s="8" t="s">
        <v>227</v>
      </c>
      <c r="D270" s="35">
        <v>5906286306001</v>
      </c>
      <c r="E270" s="23">
        <v>46.563484775192997</v>
      </c>
      <c r="F270" s="36">
        <v>0.23</v>
      </c>
      <c r="G270" s="11">
        <f t="shared" ref="G270:G287" si="30">E270*0.23</f>
        <v>10.70960149829439</v>
      </c>
      <c r="H270" s="11">
        <f t="shared" ref="H270:H287" si="31">E270+G270</f>
        <v>57.273086273487387</v>
      </c>
      <c r="R270" s="23"/>
      <c r="S270" s="38"/>
      <c r="U270" s="38"/>
    </row>
    <row r="271" spans="1:21" ht="15.75" x14ac:dyDescent="0.25">
      <c r="A271" s="8" t="s">
        <v>14</v>
      </c>
      <c r="B271" s="8" t="s">
        <v>226</v>
      </c>
      <c r="C271" s="8" t="s">
        <v>228</v>
      </c>
      <c r="D271" s="35">
        <v>5906286306018</v>
      </c>
      <c r="E271" s="23">
        <v>51.451642808952428</v>
      </c>
      <c r="F271" s="36">
        <v>0.23</v>
      </c>
      <c r="G271" s="11">
        <f t="shared" si="30"/>
        <v>11.833877846059059</v>
      </c>
      <c r="H271" s="11">
        <f t="shared" si="31"/>
        <v>63.285520655011489</v>
      </c>
      <c r="R271" s="23"/>
      <c r="S271" s="38"/>
      <c r="U271" s="38"/>
    </row>
    <row r="272" spans="1:21" ht="15.75" x14ac:dyDescent="0.25">
      <c r="A272" s="8" t="s">
        <v>16</v>
      </c>
      <c r="B272" s="8" t="s">
        <v>226</v>
      </c>
      <c r="C272" s="8" t="s">
        <v>229</v>
      </c>
      <c r="D272" s="35">
        <v>5906286306025</v>
      </c>
      <c r="E272" s="23">
        <v>56.35659863664231</v>
      </c>
      <c r="F272" s="36">
        <v>0.23</v>
      </c>
      <c r="G272" s="11">
        <f t="shared" si="30"/>
        <v>12.962017686427732</v>
      </c>
      <c r="H272" s="11">
        <f t="shared" si="31"/>
        <v>69.318616323070046</v>
      </c>
      <c r="R272" s="23"/>
      <c r="S272" s="38"/>
      <c r="U272" s="38"/>
    </row>
    <row r="273" spans="1:21" ht="15.75" x14ac:dyDescent="0.25">
      <c r="A273" s="8" t="s">
        <v>18</v>
      </c>
      <c r="B273" s="8" t="s">
        <v>226</v>
      </c>
      <c r="C273" s="8" t="s">
        <v>230</v>
      </c>
      <c r="D273" s="35">
        <v>5906286306032</v>
      </c>
      <c r="E273" s="23">
        <v>61.261554464332178</v>
      </c>
      <c r="F273" s="36">
        <v>0.23</v>
      </c>
      <c r="G273" s="11">
        <f t="shared" si="30"/>
        <v>14.090157526796402</v>
      </c>
      <c r="H273" s="11">
        <f t="shared" si="31"/>
        <v>75.351711991128582</v>
      </c>
      <c r="I273" s="22"/>
      <c r="J273" s="22"/>
      <c r="K273" s="22"/>
      <c r="R273" s="23"/>
      <c r="S273" s="38"/>
      <c r="U273" s="38"/>
    </row>
    <row r="274" spans="1:21" ht="15.75" x14ac:dyDescent="0.25">
      <c r="A274" s="8" t="s">
        <v>20</v>
      </c>
      <c r="B274" s="8" t="s">
        <v>226</v>
      </c>
      <c r="C274" s="8" t="s">
        <v>231</v>
      </c>
      <c r="D274" s="35">
        <v>5906286306049</v>
      </c>
      <c r="E274" s="23">
        <v>66.149712498091631</v>
      </c>
      <c r="F274" s="36">
        <v>0.23</v>
      </c>
      <c r="G274" s="11">
        <f t="shared" si="30"/>
        <v>15.214433874561076</v>
      </c>
      <c r="H274" s="11">
        <f t="shared" si="31"/>
        <v>81.364146372652712</v>
      </c>
      <c r="I274" s="22"/>
      <c r="J274" s="22"/>
      <c r="K274" s="22"/>
      <c r="R274" s="23"/>
      <c r="S274" s="38"/>
      <c r="U274" s="38"/>
    </row>
    <row r="275" spans="1:21" ht="15.75" x14ac:dyDescent="0.25">
      <c r="A275" s="8" t="s">
        <v>22</v>
      </c>
      <c r="B275" s="8" t="s">
        <v>226</v>
      </c>
      <c r="C275" s="8" t="s">
        <v>232</v>
      </c>
      <c r="D275" s="35">
        <v>5906286306056</v>
      </c>
      <c r="E275" s="23">
        <v>71.054668325781506</v>
      </c>
      <c r="F275" s="36">
        <v>0.23</v>
      </c>
      <c r="G275" s="11">
        <f t="shared" si="30"/>
        <v>16.342573714929745</v>
      </c>
      <c r="H275" s="11">
        <f t="shared" si="31"/>
        <v>87.397242040711248</v>
      </c>
      <c r="R275" s="23"/>
      <c r="S275" s="38"/>
      <c r="U275" s="38"/>
    </row>
    <row r="276" spans="1:21" ht="15.75" x14ac:dyDescent="0.25">
      <c r="A276" s="8" t="s">
        <v>24</v>
      </c>
      <c r="B276" s="8" t="s">
        <v>226</v>
      </c>
      <c r="C276" s="8" t="s">
        <v>233</v>
      </c>
      <c r="D276" s="35">
        <v>5906286306063</v>
      </c>
      <c r="E276" s="23">
        <v>75.959624153471395</v>
      </c>
      <c r="F276" s="36">
        <v>0.23</v>
      </c>
      <c r="G276" s="11">
        <f t="shared" si="30"/>
        <v>17.470713555298421</v>
      </c>
      <c r="H276" s="11">
        <f t="shared" si="31"/>
        <v>93.430337708769812</v>
      </c>
      <c r="R276" s="23"/>
      <c r="S276" s="38"/>
      <c r="U276" s="38"/>
    </row>
    <row r="277" spans="1:21" ht="15.75" x14ac:dyDescent="0.25">
      <c r="A277" s="8" t="s">
        <v>26</v>
      </c>
      <c r="B277" s="8" t="s">
        <v>226</v>
      </c>
      <c r="C277" s="8" t="s">
        <v>234</v>
      </c>
      <c r="D277" s="35">
        <v>5906286306070</v>
      </c>
      <c r="E277" s="23">
        <v>80.881377775091707</v>
      </c>
      <c r="F277" s="36">
        <v>0.23</v>
      </c>
      <c r="G277" s="11">
        <f t="shared" si="30"/>
        <v>18.602716888271093</v>
      </c>
      <c r="H277" s="11">
        <f t="shared" si="31"/>
        <v>99.484094663362796</v>
      </c>
      <c r="R277" s="23"/>
      <c r="S277" s="38"/>
      <c r="U277" s="38"/>
    </row>
    <row r="278" spans="1:21" ht="15.75" x14ac:dyDescent="0.25">
      <c r="A278" s="8" t="s">
        <v>28</v>
      </c>
      <c r="B278" s="8" t="s">
        <v>226</v>
      </c>
      <c r="C278" s="8" t="s">
        <v>235</v>
      </c>
      <c r="D278" s="35">
        <v>5906286306087</v>
      </c>
      <c r="E278" s="23">
        <v>85.769535808851174</v>
      </c>
      <c r="F278" s="36">
        <v>0.23</v>
      </c>
      <c r="G278" s="11">
        <f t="shared" si="30"/>
        <v>19.726993236035771</v>
      </c>
      <c r="H278" s="11">
        <f t="shared" si="31"/>
        <v>105.49652904488694</v>
      </c>
      <c r="R278" s="23"/>
      <c r="S278" s="38"/>
      <c r="U278" s="38"/>
    </row>
    <row r="279" spans="1:21" ht="15.75" x14ac:dyDescent="0.25">
      <c r="A279" s="8" t="s">
        <v>30</v>
      </c>
      <c r="B279" s="8" t="s">
        <v>226</v>
      </c>
      <c r="C279" s="8" t="s">
        <v>236</v>
      </c>
      <c r="D279" s="35">
        <v>5906286306094</v>
      </c>
      <c r="E279" s="23">
        <v>90.674491636541035</v>
      </c>
      <c r="F279" s="36">
        <v>0.23</v>
      </c>
      <c r="G279" s="11">
        <f t="shared" si="30"/>
        <v>20.855133076404439</v>
      </c>
      <c r="H279" s="11">
        <f t="shared" si="31"/>
        <v>111.52962471294548</v>
      </c>
      <c r="R279" s="23"/>
      <c r="S279" s="38"/>
      <c r="U279" s="38"/>
    </row>
    <row r="280" spans="1:21" ht="15.75" x14ac:dyDescent="0.25">
      <c r="A280" s="8" t="s">
        <v>32</v>
      </c>
      <c r="B280" s="8" t="s">
        <v>226</v>
      </c>
      <c r="C280" s="8" t="s">
        <v>237</v>
      </c>
      <c r="D280" s="35">
        <v>5906286306186</v>
      </c>
      <c r="E280" s="23">
        <v>90.674491636541035</v>
      </c>
      <c r="F280" s="36">
        <v>0.23</v>
      </c>
      <c r="G280" s="11">
        <f t="shared" si="30"/>
        <v>20.855133076404439</v>
      </c>
      <c r="H280" s="11">
        <f t="shared" si="31"/>
        <v>111.52962471294548</v>
      </c>
      <c r="R280" s="23"/>
      <c r="S280" s="38"/>
      <c r="U280" s="38"/>
    </row>
    <row r="281" spans="1:21" ht="15.75" x14ac:dyDescent="0.25">
      <c r="A281" s="8" t="s">
        <v>34</v>
      </c>
      <c r="B281" s="8" t="s">
        <v>226</v>
      </c>
      <c r="C281" s="8" t="s">
        <v>238</v>
      </c>
      <c r="D281" s="35">
        <v>5906286306100</v>
      </c>
      <c r="E281" s="23">
        <v>95.579447464230924</v>
      </c>
      <c r="F281" s="36">
        <v>0.23</v>
      </c>
      <c r="G281" s="11">
        <f t="shared" si="30"/>
        <v>21.983272916773114</v>
      </c>
      <c r="H281" s="11">
        <f t="shared" si="31"/>
        <v>117.56272038100404</v>
      </c>
      <c r="R281" s="23"/>
      <c r="S281" s="38"/>
      <c r="U281" s="38"/>
    </row>
    <row r="282" spans="1:21" ht="15.75" x14ac:dyDescent="0.25">
      <c r="A282" s="8" t="s">
        <v>36</v>
      </c>
      <c r="B282" s="8" t="s">
        <v>226</v>
      </c>
      <c r="C282" s="8" t="s">
        <v>239</v>
      </c>
      <c r="D282" s="35">
        <v>5906286306117</v>
      </c>
      <c r="E282" s="23">
        <v>100.46760549799036</v>
      </c>
      <c r="F282" s="36">
        <v>0.23</v>
      </c>
      <c r="G282" s="11">
        <f t="shared" si="30"/>
        <v>23.107549264537784</v>
      </c>
      <c r="H282" s="11">
        <f t="shared" si="31"/>
        <v>123.57515476252814</v>
      </c>
      <c r="R282" s="23"/>
      <c r="S282" s="38"/>
      <c r="U282" s="38"/>
    </row>
    <row r="283" spans="1:21" ht="15.75" x14ac:dyDescent="0.25">
      <c r="A283" s="8" t="s">
        <v>38</v>
      </c>
      <c r="B283" s="8" t="s">
        <v>226</v>
      </c>
      <c r="C283" s="8" t="s">
        <v>240</v>
      </c>
      <c r="D283" s="35">
        <v>5906286306131</v>
      </c>
      <c r="E283" s="23">
        <v>105.37256132568025</v>
      </c>
      <c r="F283" s="36">
        <v>0.23</v>
      </c>
      <c r="G283" s="11">
        <f t="shared" si="30"/>
        <v>24.235689104906459</v>
      </c>
      <c r="H283" s="11">
        <f t="shared" si="31"/>
        <v>129.60825043058671</v>
      </c>
      <c r="R283" s="23"/>
      <c r="S283" s="38"/>
      <c r="U283" s="38"/>
    </row>
    <row r="284" spans="1:21" ht="15.75" x14ac:dyDescent="0.25">
      <c r="A284" s="8" t="s">
        <v>40</v>
      </c>
      <c r="B284" s="8" t="s">
        <v>226</v>
      </c>
      <c r="C284" s="8" t="s">
        <v>241</v>
      </c>
      <c r="D284" s="35">
        <v>5906286306124</v>
      </c>
      <c r="E284" s="23">
        <v>143.36917119634637</v>
      </c>
      <c r="F284" s="36">
        <v>0.23</v>
      </c>
      <c r="G284" s="11">
        <f t="shared" si="30"/>
        <v>32.974909375159669</v>
      </c>
      <c r="H284" s="11">
        <f t="shared" si="31"/>
        <v>176.34408057150603</v>
      </c>
      <c r="R284" s="23"/>
      <c r="S284" s="38"/>
      <c r="U284" s="38"/>
    </row>
    <row r="285" spans="1:21" ht="15.75" x14ac:dyDescent="0.25">
      <c r="A285" s="18" t="s">
        <v>42</v>
      </c>
      <c r="B285" s="18" t="s">
        <v>226</v>
      </c>
      <c r="C285" s="18" t="s">
        <v>567</v>
      </c>
      <c r="D285" s="35">
        <v>5906286306155</v>
      </c>
      <c r="E285" s="24">
        <v>145.58647999516506</v>
      </c>
      <c r="F285" s="36">
        <v>0.23</v>
      </c>
      <c r="G285" s="11">
        <f t="shared" si="30"/>
        <v>33.484890398887963</v>
      </c>
      <c r="H285" s="25">
        <f t="shared" si="31"/>
        <v>179.07137039405302</v>
      </c>
      <c r="R285" s="24"/>
      <c r="S285" s="38"/>
      <c r="U285" s="38"/>
    </row>
    <row r="286" spans="1:21" ht="15.75" x14ac:dyDescent="0.25">
      <c r="A286" s="76" t="s">
        <v>44</v>
      </c>
      <c r="B286" s="76" t="s">
        <v>226</v>
      </c>
      <c r="C286" s="76" t="s">
        <v>568</v>
      </c>
      <c r="D286" s="51">
        <v>5906286306162</v>
      </c>
      <c r="E286" s="77">
        <v>157.6976894190158</v>
      </c>
      <c r="F286" s="78">
        <v>0.23</v>
      </c>
      <c r="G286" s="58">
        <f t="shared" si="30"/>
        <v>36.270468566373637</v>
      </c>
      <c r="H286" s="79">
        <f t="shared" si="31"/>
        <v>193.96815798538944</v>
      </c>
      <c r="R286" s="77"/>
      <c r="S286" s="38"/>
      <c r="U286" s="38"/>
    </row>
    <row r="287" spans="1:21" ht="15.75" x14ac:dyDescent="0.25">
      <c r="A287" s="8" t="s">
        <v>46</v>
      </c>
      <c r="B287" s="8" t="s">
        <v>226</v>
      </c>
      <c r="C287" s="8" t="s">
        <v>569</v>
      </c>
      <c r="D287" s="35">
        <v>5906286306179</v>
      </c>
      <c r="E287" s="23">
        <v>168.95221135241383</v>
      </c>
      <c r="F287" s="36">
        <v>0.23</v>
      </c>
      <c r="G287" s="11">
        <f t="shared" si="30"/>
        <v>38.859008611055181</v>
      </c>
      <c r="H287" s="11">
        <f t="shared" si="31"/>
        <v>207.811219963469</v>
      </c>
      <c r="R287" s="23"/>
      <c r="S287" s="38"/>
      <c r="U287" s="38"/>
    </row>
    <row r="288" spans="1:21" ht="15.75" x14ac:dyDescent="0.25">
      <c r="A288" s="14"/>
      <c r="B288" s="14"/>
      <c r="C288" s="14"/>
      <c r="D288" s="80"/>
      <c r="E288" s="81"/>
      <c r="F288" s="82"/>
      <c r="G288" s="17"/>
      <c r="H288" s="17"/>
      <c r="S288" s="38"/>
    </row>
    <row r="289" spans="1:22" ht="15.75" x14ac:dyDescent="0.25">
      <c r="A289" s="113" t="s">
        <v>570</v>
      </c>
      <c r="B289" s="113"/>
      <c r="C289" s="113"/>
      <c r="D289" s="113"/>
      <c r="E289" s="113"/>
      <c r="F289" s="113"/>
      <c r="G289" s="113"/>
      <c r="H289" s="113"/>
      <c r="S289" s="38"/>
    </row>
    <row r="290" spans="1:22" ht="25.5" customHeight="1" x14ac:dyDescent="0.25">
      <c r="A290" s="74" t="s">
        <v>3</v>
      </c>
      <c r="B290" s="114" t="s">
        <v>4</v>
      </c>
      <c r="C290" s="114"/>
      <c r="D290" s="83" t="s">
        <v>270</v>
      </c>
      <c r="E290" s="10"/>
      <c r="F290" s="10"/>
      <c r="G290" s="11"/>
      <c r="H290" s="11"/>
      <c r="S290" s="38"/>
    </row>
    <row r="291" spans="1:22" ht="21.75" customHeight="1" x14ac:dyDescent="0.25">
      <c r="A291" s="128" t="s">
        <v>10</v>
      </c>
      <c r="B291" s="115" t="s">
        <v>571</v>
      </c>
      <c r="C291" s="115"/>
      <c r="D291" s="85">
        <v>5906286305172</v>
      </c>
      <c r="E291" s="120">
        <v>8.7333119999999997</v>
      </c>
      <c r="F291" s="122">
        <v>0.23</v>
      </c>
      <c r="G291" s="129">
        <f>E291*0.23</f>
        <v>2.0086617599999999</v>
      </c>
      <c r="H291" s="130">
        <f>E291+G291</f>
        <v>10.74197376</v>
      </c>
      <c r="R291" s="120"/>
      <c r="S291" s="38"/>
      <c r="U291" s="137"/>
      <c r="V291" s="139"/>
    </row>
    <row r="292" spans="1:22" ht="25.5" customHeight="1" x14ac:dyDescent="0.25">
      <c r="A292" s="128"/>
      <c r="B292" s="115"/>
      <c r="C292" s="115"/>
      <c r="D292" s="85"/>
      <c r="E292" s="121"/>
      <c r="F292" s="123"/>
      <c r="G292" s="129"/>
      <c r="H292" s="130"/>
      <c r="R292" s="121"/>
      <c r="S292" s="38"/>
      <c r="U292" s="138"/>
      <c r="V292" s="139"/>
    </row>
    <row r="293" spans="1:22" ht="21.75" customHeight="1" x14ac:dyDescent="0.25">
      <c r="A293" s="128" t="s">
        <v>14</v>
      </c>
      <c r="B293" s="126" t="s">
        <v>572</v>
      </c>
      <c r="C293" s="126"/>
      <c r="D293" s="85">
        <v>5906286305189</v>
      </c>
      <c r="E293" s="120">
        <v>12.096</v>
      </c>
      <c r="F293" s="122">
        <v>0.23</v>
      </c>
      <c r="G293" s="129">
        <f>E293*0.23</f>
        <v>2.7820800000000001</v>
      </c>
      <c r="H293" s="130">
        <f>E293+G293</f>
        <v>14.878080000000001</v>
      </c>
      <c r="R293" s="120"/>
      <c r="S293" s="38"/>
      <c r="U293" s="137"/>
      <c r="V293" s="139"/>
    </row>
    <row r="294" spans="1:22" ht="27" customHeight="1" x14ac:dyDescent="0.2">
      <c r="A294" s="128"/>
      <c r="B294" s="126"/>
      <c r="C294" s="126"/>
      <c r="D294" s="86"/>
      <c r="E294" s="121"/>
      <c r="F294" s="123"/>
      <c r="G294" s="129"/>
      <c r="H294" s="130"/>
      <c r="R294" s="121"/>
      <c r="S294" s="38"/>
      <c r="U294" s="138"/>
      <c r="V294" s="139"/>
    </row>
    <row r="295" spans="1:22" ht="15.75" x14ac:dyDescent="0.25">
      <c r="A295" s="14"/>
      <c r="B295" s="14"/>
      <c r="C295" s="14"/>
      <c r="D295" s="80"/>
      <c r="E295" s="81"/>
      <c r="F295" s="82"/>
      <c r="G295" s="17"/>
      <c r="H295" s="17"/>
      <c r="S295" s="38"/>
    </row>
    <row r="296" spans="1:22" ht="15.75" x14ac:dyDescent="0.25">
      <c r="A296" s="109" t="s">
        <v>573</v>
      </c>
      <c r="B296" s="109"/>
      <c r="C296" s="109"/>
      <c r="D296" s="109"/>
      <c r="E296" s="109"/>
      <c r="F296" s="109"/>
      <c r="G296" s="109"/>
      <c r="H296" s="109"/>
      <c r="S296" s="38"/>
    </row>
    <row r="297" spans="1:22" ht="15.75" x14ac:dyDescent="0.25">
      <c r="A297" s="5" t="s">
        <v>3</v>
      </c>
      <c r="B297" s="109" t="s">
        <v>4</v>
      </c>
      <c r="C297" s="109"/>
      <c r="D297" s="6" t="s">
        <v>270</v>
      </c>
      <c r="E297" s="6"/>
      <c r="F297" s="6"/>
      <c r="G297" s="6"/>
      <c r="H297" s="6"/>
      <c r="L297">
        <v>1.08</v>
      </c>
      <c r="S297" s="38"/>
    </row>
    <row r="298" spans="1:22" ht="30.75" customHeight="1" x14ac:dyDescent="0.25">
      <c r="A298" s="8" t="s">
        <v>10</v>
      </c>
      <c r="B298" s="108" t="s">
        <v>251</v>
      </c>
      <c r="C298" s="108"/>
      <c r="D298" s="87">
        <v>5906286305004</v>
      </c>
      <c r="E298" s="10">
        <v>6.3828000000000005</v>
      </c>
      <c r="F298" s="36">
        <v>0.23</v>
      </c>
      <c r="G298" s="11">
        <f t="shared" ref="G298:G307" si="32">E298*0.23</f>
        <v>1.4680440000000001</v>
      </c>
      <c r="H298" s="11">
        <f t="shared" ref="H298:H307" si="33">E298+G298</f>
        <v>7.8508440000000004</v>
      </c>
      <c r="R298" s="10"/>
      <c r="S298" s="38"/>
      <c r="U298" s="38"/>
    </row>
    <row r="299" spans="1:22" ht="31.5" customHeight="1" x14ac:dyDescent="0.25">
      <c r="A299" s="8" t="s">
        <v>14</v>
      </c>
      <c r="B299" s="108" t="s">
        <v>252</v>
      </c>
      <c r="C299" s="108"/>
      <c r="D299" s="87">
        <v>5906286305011</v>
      </c>
      <c r="E299" s="10">
        <v>8.7048000000000005</v>
      </c>
      <c r="F299" s="36">
        <v>0.23</v>
      </c>
      <c r="G299" s="11">
        <f t="shared" si="32"/>
        <v>2.0021040000000001</v>
      </c>
      <c r="H299" s="11">
        <f t="shared" si="33"/>
        <v>10.706904000000002</v>
      </c>
      <c r="R299" s="10"/>
      <c r="S299" s="38"/>
      <c r="U299" s="38"/>
    </row>
    <row r="300" spans="1:22" ht="30.75" customHeight="1" x14ac:dyDescent="0.25">
      <c r="A300" s="8" t="s">
        <v>16</v>
      </c>
      <c r="B300" s="108" t="s">
        <v>253</v>
      </c>
      <c r="C300" s="108"/>
      <c r="D300" s="87">
        <v>5906286305035</v>
      </c>
      <c r="E300" s="10">
        <v>8.2080000000000002</v>
      </c>
      <c r="F300" s="36">
        <v>0.23</v>
      </c>
      <c r="G300" s="11">
        <f t="shared" si="32"/>
        <v>1.8878400000000002</v>
      </c>
      <c r="H300" s="11">
        <f t="shared" si="33"/>
        <v>10.095840000000001</v>
      </c>
      <c r="R300" s="10"/>
      <c r="S300" s="38"/>
      <c r="U300" s="38"/>
    </row>
    <row r="301" spans="1:22" ht="30.75" customHeight="1" x14ac:dyDescent="0.25">
      <c r="A301" s="8" t="s">
        <v>18</v>
      </c>
      <c r="B301" s="108" t="s">
        <v>254</v>
      </c>
      <c r="C301" s="108"/>
      <c r="D301" s="87">
        <v>5906286305028</v>
      </c>
      <c r="E301" s="10">
        <v>9.6659999999999986</v>
      </c>
      <c r="F301" s="36">
        <v>0.23</v>
      </c>
      <c r="G301" s="11">
        <f t="shared" si="32"/>
        <v>2.2231799999999997</v>
      </c>
      <c r="H301" s="11">
        <f t="shared" si="33"/>
        <v>11.889179999999998</v>
      </c>
      <c r="R301" s="10"/>
      <c r="S301" s="38"/>
      <c r="U301" s="38"/>
    </row>
    <row r="302" spans="1:22" ht="31.5" customHeight="1" x14ac:dyDescent="0.25">
      <c r="A302" s="8" t="s">
        <v>20</v>
      </c>
      <c r="B302" s="108" t="s">
        <v>255</v>
      </c>
      <c r="C302" s="108"/>
      <c r="D302" s="87">
        <v>5906286305066</v>
      </c>
      <c r="E302" s="10">
        <v>10.108799999999999</v>
      </c>
      <c r="F302" s="36">
        <v>0.23</v>
      </c>
      <c r="G302" s="11">
        <f t="shared" si="32"/>
        <v>2.325024</v>
      </c>
      <c r="H302" s="11">
        <f t="shared" si="33"/>
        <v>12.433823999999998</v>
      </c>
      <c r="R302" s="10"/>
      <c r="S302" s="38"/>
      <c r="U302" s="38"/>
    </row>
    <row r="303" spans="1:22" ht="31.5" customHeight="1" x14ac:dyDescent="0.25">
      <c r="A303" s="8" t="s">
        <v>22</v>
      </c>
      <c r="B303" s="108" t="s">
        <v>256</v>
      </c>
      <c r="C303" s="108"/>
      <c r="D303" s="87">
        <v>5906286305059</v>
      </c>
      <c r="E303" s="10">
        <v>12.398400000000001</v>
      </c>
      <c r="F303" s="36">
        <v>0.23</v>
      </c>
      <c r="G303" s="11">
        <f t="shared" si="32"/>
        <v>2.8516320000000004</v>
      </c>
      <c r="H303" s="11">
        <f t="shared" si="33"/>
        <v>15.250032000000001</v>
      </c>
      <c r="R303" s="10"/>
      <c r="S303" s="38"/>
      <c r="U303" s="38"/>
    </row>
    <row r="304" spans="1:22" ht="30" customHeight="1" x14ac:dyDescent="0.25">
      <c r="A304" s="8" t="s">
        <v>24</v>
      </c>
      <c r="B304" s="108" t="s">
        <v>257</v>
      </c>
      <c r="C304" s="108"/>
      <c r="D304" s="87">
        <v>5906286305042</v>
      </c>
      <c r="E304" s="10">
        <v>13.7376</v>
      </c>
      <c r="F304" s="36">
        <v>0.23</v>
      </c>
      <c r="G304" s="11">
        <f t="shared" si="32"/>
        <v>3.1596480000000002</v>
      </c>
      <c r="H304" s="11">
        <f t="shared" si="33"/>
        <v>16.897248000000001</v>
      </c>
      <c r="R304" s="10"/>
      <c r="S304" s="38"/>
      <c r="U304" s="38"/>
    </row>
    <row r="305" spans="1:21" ht="32.25" customHeight="1" x14ac:dyDescent="0.25">
      <c r="A305" s="8" t="s">
        <v>26</v>
      </c>
      <c r="B305" s="108" t="s">
        <v>258</v>
      </c>
      <c r="C305" s="108"/>
      <c r="D305" s="87">
        <v>5906286305073</v>
      </c>
      <c r="E305" s="10">
        <v>16.005600000000001</v>
      </c>
      <c r="F305" s="36">
        <v>0.23</v>
      </c>
      <c r="G305" s="11">
        <f t="shared" si="32"/>
        <v>3.6812880000000003</v>
      </c>
      <c r="H305" s="11">
        <f t="shared" si="33"/>
        <v>19.686888000000003</v>
      </c>
      <c r="R305" s="10"/>
      <c r="S305" s="38"/>
      <c r="U305" s="38"/>
    </row>
    <row r="306" spans="1:21" ht="27.75" customHeight="1" x14ac:dyDescent="0.25">
      <c r="A306" s="8" t="s">
        <v>28</v>
      </c>
      <c r="B306" s="108" t="s">
        <v>259</v>
      </c>
      <c r="C306" s="108"/>
      <c r="D306" s="87">
        <v>5906286305097</v>
      </c>
      <c r="E306" s="10">
        <v>17.5824</v>
      </c>
      <c r="F306" s="36">
        <v>0.23</v>
      </c>
      <c r="G306" s="11">
        <f t="shared" si="32"/>
        <v>4.043952</v>
      </c>
      <c r="H306" s="11">
        <f t="shared" si="33"/>
        <v>21.626352000000001</v>
      </c>
      <c r="R306" s="10"/>
      <c r="S306" s="38"/>
      <c r="U306" s="38"/>
    </row>
    <row r="307" spans="1:21" ht="31.5" customHeight="1" x14ac:dyDescent="0.25">
      <c r="A307" s="8" t="s">
        <v>30</v>
      </c>
      <c r="B307" s="108" t="s">
        <v>260</v>
      </c>
      <c r="C307" s="108"/>
      <c r="D307" s="87">
        <v>5906286305080</v>
      </c>
      <c r="E307" s="10">
        <v>21.837599999999998</v>
      </c>
      <c r="F307" s="36">
        <v>0.23</v>
      </c>
      <c r="G307" s="11">
        <f t="shared" si="32"/>
        <v>5.0226480000000002</v>
      </c>
      <c r="H307" s="11">
        <f t="shared" si="33"/>
        <v>26.860247999999999</v>
      </c>
      <c r="R307" s="10"/>
      <c r="S307" s="38"/>
      <c r="U307" s="38"/>
    </row>
    <row r="308" spans="1:21" ht="15.75" x14ac:dyDescent="0.25">
      <c r="A308" s="14"/>
      <c r="B308" s="14"/>
      <c r="C308" s="14"/>
      <c r="D308" s="80"/>
      <c r="E308" s="81"/>
      <c r="F308" s="82"/>
      <c r="G308" s="17"/>
      <c r="H308" s="17"/>
      <c r="S308" s="38"/>
    </row>
    <row r="309" spans="1:21" ht="15.75" x14ac:dyDescent="0.25">
      <c r="A309" s="14"/>
      <c r="B309" s="14"/>
      <c r="C309" s="14"/>
      <c r="D309" s="80"/>
      <c r="E309" s="81"/>
      <c r="F309" s="82"/>
      <c r="G309" s="17"/>
      <c r="H309" s="17"/>
      <c r="S309" s="38"/>
    </row>
    <row r="310" spans="1:21" ht="15.75" x14ac:dyDescent="0.25">
      <c r="A310" s="113" t="s">
        <v>574</v>
      </c>
      <c r="B310" s="113"/>
      <c r="C310" s="113"/>
      <c r="D310" s="113"/>
      <c r="E310" s="113"/>
      <c r="F310" s="113"/>
      <c r="G310" s="113"/>
      <c r="H310" s="113"/>
      <c r="S310" s="38"/>
    </row>
    <row r="311" spans="1:21" ht="15.75" x14ac:dyDescent="0.25">
      <c r="A311" s="14"/>
      <c r="B311" s="14"/>
      <c r="C311" s="14"/>
      <c r="D311" s="80"/>
      <c r="E311" s="81"/>
      <c r="F311" s="82"/>
      <c r="G311" s="17"/>
      <c r="H311" s="17"/>
      <c r="S311" s="38"/>
    </row>
    <row r="312" spans="1:21" ht="32.25" customHeight="1" x14ac:dyDescent="0.2">
      <c r="A312" s="88" t="s">
        <v>10</v>
      </c>
      <c r="B312" s="127" t="s">
        <v>575</v>
      </c>
      <c r="C312" s="127"/>
      <c r="D312" s="35"/>
      <c r="E312" s="89">
        <v>5.9256852480000006</v>
      </c>
      <c r="F312" s="90">
        <v>0.23</v>
      </c>
      <c r="G312" s="91">
        <f>E312*0.23</f>
        <v>1.3629076070400001</v>
      </c>
      <c r="H312" s="92">
        <f>E312+G312</f>
        <v>7.288592855040001</v>
      </c>
      <c r="R312" s="89"/>
      <c r="S312" s="38"/>
      <c r="U312" s="38"/>
    </row>
    <row r="313" spans="1:21" ht="30.75" customHeight="1" x14ac:dyDescent="0.2">
      <c r="A313" s="88" t="s">
        <v>14</v>
      </c>
      <c r="B313" s="127" t="s">
        <v>576</v>
      </c>
      <c r="C313" s="127"/>
      <c r="D313" s="35"/>
      <c r="E313" s="89">
        <v>8.8885278720000027</v>
      </c>
      <c r="F313" s="90">
        <v>0.23</v>
      </c>
      <c r="G313" s="91">
        <f>E313*0.23</f>
        <v>2.0443614105600005</v>
      </c>
      <c r="H313" s="92">
        <f>E313+G313</f>
        <v>10.932889282560003</v>
      </c>
      <c r="R313" s="89"/>
      <c r="S313" s="38"/>
      <c r="U313" s="38"/>
    </row>
    <row r="314" spans="1:21" ht="15.75" x14ac:dyDescent="0.25">
      <c r="A314" s="93" t="s">
        <v>16</v>
      </c>
      <c r="B314" s="125" t="s">
        <v>577</v>
      </c>
      <c r="C314" s="125"/>
      <c r="D314" s="35">
        <v>5906286306506</v>
      </c>
      <c r="E314" s="10">
        <v>14.310529873920002</v>
      </c>
      <c r="F314" s="36">
        <v>0.23</v>
      </c>
      <c r="G314" s="91">
        <f>E314*0.23</f>
        <v>3.2914218710016008</v>
      </c>
      <c r="H314" s="91">
        <f>E314+G314</f>
        <v>17.601951744921603</v>
      </c>
      <c r="R314" s="10"/>
      <c r="S314" s="38"/>
      <c r="U314" s="38"/>
    </row>
    <row r="315" spans="1:21" ht="15.75" x14ac:dyDescent="0.25">
      <c r="A315" s="93" t="s">
        <v>18</v>
      </c>
      <c r="B315" s="125" t="s">
        <v>578</v>
      </c>
      <c r="C315" s="125"/>
      <c r="D315" s="35"/>
      <c r="E315" s="10">
        <v>2.9628426240000003</v>
      </c>
      <c r="F315" s="36">
        <v>0.23</v>
      </c>
      <c r="G315" s="91"/>
      <c r="H315" s="94">
        <v>3.01</v>
      </c>
      <c r="R315" s="10"/>
      <c r="S315" s="38"/>
      <c r="U315" s="38"/>
    </row>
    <row r="316" spans="1:21" ht="32.25" customHeight="1" x14ac:dyDescent="0.2">
      <c r="A316" s="93" t="s">
        <v>20</v>
      </c>
      <c r="B316" s="127" t="s">
        <v>579</v>
      </c>
      <c r="C316" s="127"/>
      <c r="D316" s="35"/>
      <c r="E316" s="89">
        <v>17.777055744000005</v>
      </c>
      <c r="F316" s="90">
        <v>0.23</v>
      </c>
      <c r="G316" s="91">
        <f>E316*0.23</f>
        <v>4.0887228211200011</v>
      </c>
      <c r="H316" s="92">
        <f>E316+G316</f>
        <v>21.865778565120007</v>
      </c>
      <c r="R316" s="89"/>
      <c r="S316" s="38"/>
      <c r="U316" s="38"/>
    </row>
    <row r="317" spans="1:21" ht="32.25" customHeight="1" x14ac:dyDescent="0.2">
      <c r="A317" s="93" t="s">
        <v>22</v>
      </c>
      <c r="B317" s="127" t="s">
        <v>580</v>
      </c>
      <c r="C317" s="127"/>
      <c r="D317" s="35"/>
      <c r="E317" s="89">
        <v>7.7033908223999994</v>
      </c>
      <c r="F317" s="90">
        <v>0.23</v>
      </c>
      <c r="G317" s="91">
        <f>E317*0.23</f>
        <v>1.771779889152</v>
      </c>
      <c r="H317" s="92">
        <f>E317+G317</f>
        <v>9.4751707115519999</v>
      </c>
      <c r="R317" s="89"/>
      <c r="S317" s="38"/>
      <c r="U317" s="38"/>
    </row>
    <row r="318" spans="1:21" ht="15.75" x14ac:dyDescent="0.25">
      <c r="A318" s="93" t="s">
        <v>24</v>
      </c>
      <c r="B318" s="125" t="s">
        <v>581</v>
      </c>
      <c r="C318" s="125"/>
      <c r="D318" s="35"/>
      <c r="E318" s="10">
        <v>16.295634432000003</v>
      </c>
      <c r="F318" s="36">
        <v>0.23</v>
      </c>
      <c r="G318" s="91">
        <f>E318*0.23</f>
        <v>3.747995919360001</v>
      </c>
      <c r="H318" s="91">
        <f>E318+G318</f>
        <v>20.043630351360004</v>
      </c>
      <c r="R318" s="10"/>
      <c r="S318" s="38"/>
      <c r="U318" s="38"/>
    </row>
    <row r="319" spans="1:21" ht="15.75" x14ac:dyDescent="0.25">
      <c r="A319" s="93" t="s">
        <v>26</v>
      </c>
      <c r="B319" s="125" t="s">
        <v>582</v>
      </c>
      <c r="C319" s="125"/>
      <c r="D319" s="51"/>
      <c r="E319" s="52">
        <v>4.4442639360000014</v>
      </c>
      <c r="F319" s="78">
        <v>0.23</v>
      </c>
      <c r="G319" s="95">
        <f>E319*0.23</f>
        <v>1.0221807052800003</v>
      </c>
      <c r="H319" s="95">
        <f>E319+G319</f>
        <v>5.4664446412800016</v>
      </c>
      <c r="R319" s="52"/>
      <c r="S319" s="38"/>
      <c r="U319" s="38"/>
    </row>
    <row r="320" spans="1:21" ht="33" customHeight="1" x14ac:dyDescent="0.25">
      <c r="A320" s="96" t="s">
        <v>28</v>
      </c>
      <c r="B320" s="115" t="s">
        <v>583</v>
      </c>
      <c r="C320" s="115"/>
      <c r="D320" s="97"/>
      <c r="E320" s="98">
        <v>68.471293040640006</v>
      </c>
      <c r="F320" s="90">
        <v>0.23</v>
      </c>
      <c r="G320" s="95">
        <f t="shared" ref="G320:G327" si="34">E320*0.23</f>
        <v>15.748397399347201</v>
      </c>
      <c r="H320" s="95">
        <f t="shared" ref="H320:H327" si="35">E320+G320</f>
        <v>84.219690439987204</v>
      </c>
      <c r="R320" s="98"/>
      <c r="S320" s="38"/>
      <c r="U320" s="38"/>
    </row>
    <row r="321" spans="1:21" ht="31.5" customHeight="1" x14ac:dyDescent="0.25">
      <c r="A321" s="96" t="s">
        <v>30</v>
      </c>
      <c r="B321" s="115" t="s">
        <v>584</v>
      </c>
      <c r="C321" s="115"/>
      <c r="D321" s="21"/>
      <c r="E321" s="98">
        <v>78.070903142399999</v>
      </c>
      <c r="F321" s="90">
        <v>0.23</v>
      </c>
      <c r="G321" s="95">
        <f t="shared" si="34"/>
        <v>17.956307722752001</v>
      </c>
      <c r="H321" s="95">
        <f t="shared" si="35"/>
        <v>96.027210865152</v>
      </c>
      <c r="R321" s="98"/>
      <c r="S321" s="38"/>
      <c r="U321" s="38"/>
    </row>
    <row r="322" spans="1:21" ht="29.25" customHeight="1" x14ac:dyDescent="0.25">
      <c r="A322" s="96" t="s">
        <v>32</v>
      </c>
      <c r="B322" s="115" t="s">
        <v>585</v>
      </c>
      <c r="C322" s="115"/>
      <c r="D322" s="21"/>
      <c r="E322" s="98">
        <v>78.070903142399999</v>
      </c>
      <c r="F322" s="90">
        <v>0.23</v>
      </c>
      <c r="G322" s="95">
        <f t="shared" si="34"/>
        <v>17.956307722752001</v>
      </c>
      <c r="H322" s="95">
        <f t="shared" si="35"/>
        <v>96.027210865152</v>
      </c>
      <c r="R322" s="98"/>
      <c r="S322" s="38"/>
      <c r="U322" s="38"/>
    </row>
    <row r="323" spans="1:21" ht="31.5" customHeight="1" x14ac:dyDescent="0.25">
      <c r="A323" s="96" t="s">
        <v>34</v>
      </c>
      <c r="B323" s="115" t="s">
        <v>586</v>
      </c>
      <c r="C323" s="115"/>
      <c r="D323" s="99"/>
      <c r="E323" s="100">
        <v>79.344925470719986</v>
      </c>
      <c r="F323" s="101">
        <v>0.23</v>
      </c>
      <c r="G323" s="95">
        <f t="shared" si="34"/>
        <v>18.249332858265596</v>
      </c>
      <c r="H323" s="95">
        <f t="shared" si="35"/>
        <v>97.594258328985575</v>
      </c>
      <c r="R323" s="100"/>
      <c r="S323" s="38"/>
      <c r="U323" s="38"/>
    </row>
    <row r="324" spans="1:21" ht="30" customHeight="1" x14ac:dyDescent="0.25">
      <c r="A324" s="96" t="s">
        <v>36</v>
      </c>
      <c r="B324" s="115" t="s">
        <v>587</v>
      </c>
      <c r="C324" s="115"/>
      <c r="D324" s="97"/>
      <c r="E324" s="98">
        <v>38.961380505600005</v>
      </c>
      <c r="F324" s="90">
        <v>0.23</v>
      </c>
      <c r="G324" s="95">
        <f t="shared" si="34"/>
        <v>8.9611175162880006</v>
      </c>
      <c r="H324" s="95">
        <f t="shared" si="35"/>
        <v>47.922498021888003</v>
      </c>
      <c r="R324" s="98"/>
      <c r="S324" s="38"/>
      <c r="U324" s="38"/>
    </row>
    <row r="325" spans="1:21" ht="30.75" customHeight="1" x14ac:dyDescent="0.25">
      <c r="A325" s="96" t="s">
        <v>38</v>
      </c>
      <c r="B325" s="115" t="s">
        <v>588</v>
      </c>
      <c r="C325" s="115"/>
      <c r="D325" s="21"/>
      <c r="E325" s="98">
        <v>48.590619033600007</v>
      </c>
      <c r="F325" s="90">
        <v>0.23</v>
      </c>
      <c r="G325" s="95">
        <f t="shared" si="34"/>
        <v>11.175842377728001</v>
      </c>
      <c r="H325" s="95">
        <f t="shared" si="35"/>
        <v>59.766461411328009</v>
      </c>
      <c r="R325" s="98"/>
      <c r="S325" s="38"/>
      <c r="U325" s="38"/>
    </row>
    <row r="326" spans="1:21" ht="30" customHeight="1" x14ac:dyDescent="0.25">
      <c r="A326" s="96" t="s">
        <v>40</v>
      </c>
      <c r="B326" s="115" t="s">
        <v>589</v>
      </c>
      <c r="C326" s="115"/>
      <c r="D326" s="21"/>
      <c r="E326" s="98">
        <v>48.590619033600007</v>
      </c>
      <c r="F326" s="90">
        <v>0.23</v>
      </c>
      <c r="G326" s="95">
        <f t="shared" si="34"/>
        <v>11.175842377728001</v>
      </c>
      <c r="H326" s="95">
        <f t="shared" si="35"/>
        <v>59.766461411328009</v>
      </c>
      <c r="R326" s="98"/>
      <c r="S326" s="38"/>
      <c r="U326" s="38"/>
    </row>
    <row r="327" spans="1:21" ht="33" customHeight="1" x14ac:dyDescent="0.25">
      <c r="A327" s="96" t="s">
        <v>42</v>
      </c>
      <c r="B327" s="126" t="s">
        <v>590</v>
      </c>
      <c r="C327" s="126"/>
      <c r="D327" s="99"/>
      <c r="E327" s="100">
        <v>48.44247690240001</v>
      </c>
      <c r="F327" s="101">
        <v>0.23</v>
      </c>
      <c r="G327" s="95">
        <f t="shared" si="34"/>
        <v>11.141769687552003</v>
      </c>
      <c r="H327" s="95">
        <f t="shared" si="35"/>
        <v>59.584246589952016</v>
      </c>
      <c r="R327" s="100"/>
      <c r="S327" s="38"/>
      <c r="U327" s="38"/>
    </row>
    <row r="328" spans="1:21" ht="30.75" customHeight="1" x14ac:dyDescent="0.2">
      <c r="A328" s="88" t="s">
        <v>44</v>
      </c>
      <c r="B328" s="127" t="s">
        <v>591</v>
      </c>
      <c r="C328" s="127"/>
      <c r="D328" s="35"/>
      <c r="E328" s="89">
        <v>1.7777055744000001</v>
      </c>
      <c r="F328" s="90">
        <v>0.23</v>
      </c>
      <c r="G328" s="91">
        <f t="shared" ref="G328:G333" si="36">E328*0.23</f>
        <v>0.40887228211200005</v>
      </c>
      <c r="H328" s="92">
        <f t="shared" ref="H328:H333" si="37">E328+G328</f>
        <v>2.1865778565120002</v>
      </c>
      <c r="R328" s="89"/>
      <c r="S328" s="38"/>
      <c r="U328" s="38"/>
    </row>
    <row r="329" spans="1:21" ht="15.75" x14ac:dyDescent="0.25">
      <c r="A329" s="88" t="s">
        <v>46</v>
      </c>
      <c r="B329" s="125" t="s">
        <v>592</v>
      </c>
      <c r="C329" s="125"/>
      <c r="D329" s="35"/>
      <c r="E329" s="10">
        <v>0.74071065600000008</v>
      </c>
      <c r="F329" s="36">
        <v>0.23</v>
      </c>
      <c r="G329" s="91">
        <f t="shared" si="36"/>
        <v>0.17036345088000002</v>
      </c>
      <c r="H329" s="91">
        <f t="shared" si="37"/>
        <v>0.91107410688000012</v>
      </c>
      <c r="R329" s="10"/>
      <c r="S329" s="38"/>
      <c r="U329" s="38"/>
    </row>
    <row r="330" spans="1:21" ht="15.75" x14ac:dyDescent="0.25">
      <c r="A330" s="84" t="s">
        <v>48</v>
      </c>
      <c r="B330" s="124" t="s">
        <v>593</v>
      </c>
      <c r="C330" s="124"/>
      <c r="D330" s="87">
        <v>5905548280509</v>
      </c>
      <c r="E330" s="10">
        <v>3.3880654080000006</v>
      </c>
      <c r="F330" s="36">
        <v>0.23</v>
      </c>
      <c r="G330" s="11">
        <f t="shared" si="36"/>
        <v>0.77925504384000022</v>
      </c>
      <c r="H330" s="11">
        <f t="shared" si="37"/>
        <v>4.1673204518400011</v>
      </c>
      <c r="R330" s="10"/>
      <c r="S330" s="38"/>
      <c r="U330" s="38"/>
    </row>
    <row r="331" spans="1:21" ht="15.75" x14ac:dyDescent="0.25">
      <c r="A331" s="88" t="s">
        <v>50</v>
      </c>
      <c r="B331" s="125" t="s">
        <v>594</v>
      </c>
      <c r="C331" s="125"/>
      <c r="D331" s="35"/>
      <c r="E331" s="10">
        <v>2.0739898368000005</v>
      </c>
      <c r="F331" s="36">
        <v>0.23</v>
      </c>
      <c r="G331" s="91">
        <f t="shared" si="36"/>
        <v>0.47701766246400013</v>
      </c>
      <c r="H331" s="91">
        <f t="shared" si="37"/>
        <v>2.5510074992640006</v>
      </c>
      <c r="R331" s="10"/>
      <c r="S331" s="38"/>
      <c r="U331" s="38"/>
    </row>
    <row r="332" spans="1:21" ht="15.75" x14ac:dyDescent="0.25">
      <c r="A332" s="93" t="s">
        <v>52</v>
      </c>
      <c r="B332" s="125" t="s">
        <v>262</v>
      </c>
      <c r="C332" s="125"/>
      <c r="D332" s="87">
        <v>5906286305127</v>
      </c>
      <c r="E332" s="10">
        <v>14.814213120000003</v>
      </c>
      <c r="F332" s="36">
        <v>0.23</v>
      </c>
      <c r="G332" s="91">
        <f t="shared" si="36"/>
        <v>3.4072690176000009</v>
      </c>
      <c r="H332" s="91">
        <f t="shared" si="37"/>
        <v>18.221482137600006</v>
      </c>
      <c r="R332" s="106"/>
      <c r="S332" s="38"/>
      <c r="U332" s="38"/>
    </row>
    <row r="333" spans="1:21" ht="15.75" x14ac:dyDescent="0.25">
      <c r="A333" s="93" t="s">
        <v>54</v>
      </c>
      <c r="B333" s="125" t="s">
        <v>263</v>
      </c>
      <c r="C333" s="125"/>
      <c r="D333" s="87">
        <v>5906286305110</v>
      </c>
      <c r="E333" s="10">
        <v>16.295634432000003</v>
      </c>
      <c r="F333" s="36">
        <v>0.23</v>
      </c>
      <c r="G333" s="91">
        <f t="shared" si="36"/>
        <v>3.747995919360001</v>
      </c>
      <c r="H333" s="91">
        <f t="shared" si="37"/>
        <v>20.043630351360004</v>
      </c>
      <c r="R333" s="106"/>
      <c r="S333" s="38"/>
      <c r="U333" s="38"/>
    </row>
    <row r="334" spans="1:21" ht="15.75" x14ac:dyDescent="0.25">
      <c r="A334" s="14"/>
      <c r="B334" s="14"/>
      <c r="C334" s="14"/>
      <c r="D334" s="102"/>
      <c r="E334" s="81"/>
      <c r="F334" s="81"/>
      <c r="G334" s="17"/>
      <c r="H334" s="17"/>
      <c r="S334" s="38"/>
    </row>
    <row r="335" spans="1:21" ht="15.75" customHeight="1" x14ac:dyDescent="0.25">
      <c r="A335" s="103"/>
      <c r="B335" s="104"/>
      <c r="C335" s="104"/>
      <c r="D335" s="80"/>
      <c r="E335" s="16"/>
      <c r="F335" s="82"/>
      <c r="G335" s="105"/>
      <c r="H335" s="105"/>
      <c r="S335" s="38"/>
    </row>
    <row r="336" spans="1:21" x14ac:dyDescent="0.2">
      <c r="S336" s="38"/>
    </row>
    <row r="337" spans="1:21" x14ac:dyDescent="0.2">
      <c r="S337" s="38"/>
    </row>
    <row r="338" spans="1:21" ht="15.75" x14ac:dyDescent="0.25">
      <c r="A338" s="113" t="s">
        <v>608</v>
      </c>
      <c r="B338" s="113"/>
      <c r="C338" s="113"/>
      <c r="D338" s="113"/>
      <c r="E338" s="113"/>
      <c r="F338" s="113"/>
      <c r="G338" s="113"/>
      <c r="H338" s="113"/>
      <c r="I338" s="30"/>
      <c r="J338" s="30"/>
      <c r="K338" s="30"/>
      <c r="S338" s="38"/>
    </row>
    <row r="339" spans="1:21" ht="15.75" customHeight="1" x14ac:dyDescent="0.25">
      <c r="A339" s="74" t="s">
        <v>3</v>
      </c>
      <c r="B339" s="114" t="s">
        <v>564</v>
      </c>
      <c r="C339" s="114"/>
      <c r="D339" s="21" t="s">
        <v>270</v>
      </c>
      <c r="E339" s="10"/>
      <c r="F339" s="10"/>
      <c r="G339" s="11"/>
      <c r="H339" s="11"/>
      <c r="I339" s="30"/>
      <c r="J339" s="30"/>
      <c r="K339" s="30"/>
      <c r="L339">
        <v>1.08</v>
      </c>
      <c r="S339" s="38"/>
    </row>
    <row r="340" spans="1:21" ht="15.75" customHeight="1" x14ac:dyDescent="0.25">
      <c r="A340" s="96" t="s">
        <v>10</v>
      </c>
      <c r="B340" s="8" t="s">
        <v>11</v>
      </c>
      <c r="C340" s="8" t="s">
        <v>595</v>
      </c>
      <c r="D340" s="35">
        <v>5906286303567</v>
      </c>
      <c r="E340" s="10">
        <v>175.60768232448001</v>
      </c>
      <c r="F340" s="36">
        <v>0.23</v>
      </c>
      <c r="G340" s="11">
        <f t="shared" ref="G340:G347" si="38">E340*0.23</f>
        <v>40.389766934630401</v>
      </c>
      <c r="H340" s="11">
        <f t="shared" ref="H340:H347" si="39">E340+G340</f>
        <v>215.9974492591104</v>
      </c>
      <c r="I340" s="30"/>
      <c r="J340" s="30"/>
      <c r="K340" s="30"/>
      <c r="R340" s="10"/>
      <c r="S340" s="38"/>
      <c r="U340" s="38"/>
    </row>
    <row r="341" spans="1:21" ht="15.75" customHeight="1" x14ac:dyDescent="0.25">
      <c r="A341" s="96" t="s">
        <v>14</v>
      </c>
      <c r="B341" s="8" t="s">
        <v>11</v>
      </c>
      <c r="C341" s="8" t="s">
        <v>596</v>
      </c>
      <c r="D341" s="35">
        <v>5906286303574</v>
      </c>
      <c r="E341" s="10">
        <v>189.66637057536005</v>
      </c>
      <c r="F341" s="36">
        <v>0.23</v>
      </c>
      <c r="G341" s="11">
        <f t="shared" si="38"/>
        <v>43.623265232332813</v>
      </c>
      <c r="H341" s="11">
        <f t="shared" si="39"/>
        <v>233.28963580769286</v>
      </c>
      <c r="R341" s="10"/>
      <c r="S341" s="38"/>
      <c r="U341" s="38"/>
    </row>
    <row r="342" spans="1:21" ht="15.75" x14ac:dyDescent="0.25">
      <c r="A342" s="96" t="s">
        <v>16</v>
      </c>
      <c r="B342" s="8" t="s">
        <v>11</v>
      </c>
      <c r="C342" s="8" t="s">
        <v>597</v>
      </c>
      <c r="D342" s="35">
        <v>5906286303581</v>
      </c>
      <c r="E342" s="10">
        <v>219.42812473344003</v>
      </c>
      <c r="F342" s="36">
        <v>0.23</v>
      </c>
      <c r="G342" s="11">
        <f t="shared" si="38"/>
        <v>50.46846868869121</v>
      </c>
      <c r="H342" s="11">
        <f t="shared" si="39"/>
        <v>269.89659342213122</v>
      </c>
      <c r="R342" s="10"/>
      <c r="S342" s="38"/>
      <c r="U342" s="38"/>
    </row>
    <row r="343" spans="1:21" ht="15.75" x14ac:dyDescent="0.25">
      <c r="A343" s="96" t="s">
        <v>18</v>
      </c>
      <c r="B343" s="8" t="s">
        <v>11</v>
      </c>
      <c r="C343" s="8" t="s">
        <v>598</v>
      </c>
      <c r="D343" s="35">
        <v>5906286303598</v>
      </c>
      <c r="E343" s="10">
        <v>230.93876832767998</v>
      </c>
      <c r="F343" s="36">
        <v>0.23</v>
      </c>
      <c r="G343" s="11">
        <f t="shared" si="38"/>
        <v>53.115916715366396</v>
      </c>
      <c r="H343" s="11">
        <f t="shared" si="39"/>
        <v>284.05468504304639</v>
      </c>
      <c r="R343" s="10"/>
      <c r="S343" s="38"/>
      <c r="U343" s="38"/>
    </row>
    <row r="344" spans="1:21" ht="15.75" x14ac:dyDescent="0.25">
      <c r="A344" s="96" t="s">
        <v>20</v>
      </c>
      <c r="B344" s="8" t="s">
        <v>11</v>
      </c>
      <c r="C344" s="8" t="s">
        <v>599</v>
      </c>
      <c r="D344" s="35">
        <v>5906286303604</v>
      </c>
      <c r="E344" s="10">
        <v>188.37885673151999</v>
      </c>
      <c r="F344" s="36">
        <v>0.23</v>
      </c>
      <c r="G344" s="11">
        <f t="shared" si="38"/>
        <v>43.327137048249597</v>
      </c>
      <c r="H344" s="11">
        <f t="shared" si="39"/>
        <v>231.70599377976959</v>
      </c>
      <c r="R344" s="10"/>
      <c r="S344" s="38"/>
      <c r="U344" s="38"/>
    </row>
    <row r="345" spans="1:21" ht="15.75" x14ac:dyDescent="0.25">
      <c r="A345" s="96" t="s">
        <v>22</v>
      </c>
      <c r="B345" s="8" t="s">
        <v>11</v>
      </c>
      <c r="C345" s="8" t="s">
        <v>600</v>
      </c>
      <c r="D345" s="35">
        <v>5906286303611</v>
      </c>
      <c r="E345" s="10">
        <v>203.84965694016</v>
      </c>
      <c r="F345" s="36">
        <v>0.23</v>
      </c>
      <c r="G345" s="11">
        <f t="shared" si="38"/>
        <v>46.885421096236804</v>
      </c>
      <c r="H345" s="11">
        <f t="shared" si="39"/>
        <v>250.7350780363968</v>
      </c>
      <c r="R345" s="10"/>
      <c r="S345" s="38"/>
      <c r="U345" s="38"/>
    </row>
    <row r="346" spans="1:21" ht="15.75" x14ac:dyDescent="0.25">
      <c r="A346" s="96" t="s">
        <v>24</v>
      </c>
      <c r="B346" s="8" t="s">
        <v>11</v>
      </c>
      <c r="C346" s="8" t="s">
        <v>601</v>
      </c>
      <c r="D346" s="35">
        <v>5906286303628</v>
      </c>
      <c r="E346" s="10">
        <v>234.68570608896002</v>
      </c>
      <c r="F346" s="36">
        <v>0.23</v>
      </c>
      <c r="G346" s="11">
        <f t="shared" si="38"/>
        <v>53.97771240046081</v>
      </c>
      <c r="H346" s="11">
        <f t="shared" si="39"/>
        <v>288.66341848942085</v>
      </c>
      <c r="R346" s="10"/>
      <c r="S346" s="38"/>
      <c r="U346" s="38"/>
    </row>
    <row r="347" spans="1:21" ht="15.75" x14ac:dyDescent="0.25">
      <c r="A347" s="96" t="s">
        <v>26</v>
      </c>
      <c r="B347" s="8" t="s">
        <v>11</v>
      </c>
      <c r="C347" s="8" t="s">
        <v>602</v>
      </c>
      <c r="D347" s="35">
        <v>5906286303635</v>
      </c>
      <c r="E347" s="10">
        <v>253.82064318912003</v>
      </c>
      <c r="F347" s="36">
        <v>0.23</v>
      </c>
      <c r="G347" s="11">
        <f t="shared" si="38"/>
        <v>58.378747933497607</v>
      </c>
      <c r="H347" s="11">
        <f t="shared" si="39"/>
        <v>312.19939112261761</v>
      </c>
      <c r="R347" s="10"/>
      <c r="S347" s="38"/>
      <c r="U347" s="38"/>
    </row>
    <row r="348" spans="1:21" ht="15.75" x14ac:dyDescent="0.25">
      <c r="A348" s="96"/>
      <c r="B348" s="8"/>
      <c r="C348" s="8"/>
      <c r="D348" s="35"/>
      <c r="E348" s="10"/>
      <c r="F348" s="36"/>
      <c r="G348" s="11"/>
      <c r="H348" s="11"/>
      <c r="S348" s="38"/>
    </row>
    <row r="349" spans="1:21" ht="15.75" customHeight="1" x14ac:dyDescent="0.25">
      <c r="A349" s="74" t="s">
        <v>3</v>
      </c>
      <c r="B349" s="114" t="s">
        <v>564</v>
      </c>
      <c r="C349" s="114"/>
      <c r="D349" s="21" t="s">
        <v>270</v>
      </c>
      <c r="E349" s="10"/>
      <c r="F349" s="10"/>
      <c r="G349" s="11"/>
      <c r="H349" s="11"/>
      <c r="S349" s="38"/>
    </row>
    <row r="350" spans="1:21" ht="15.75" x14ac:dyDescent="0.25">
      <c r="A350" s="113" t="s">
        <v>609</v>
      </c>
      <c r="B350" s="113"/>
      <c r="C350" s="113"/>
      <c r="D350" s="113"/>
      <c r="E350" s="113"/>
      <c r="F350" s="113"/>
      <c r="G350" s="113"/>
      <c r="H350" s="113"/>
      <c r="S350" s="38"/>
    </row>
    <row r="351" spans="1:21" ht="15.75" x14ac:dyDescent="0.25">
      <c r="A351" s="96" t="s">
        <v>10</v>
      </c>
      <c r="B351" s="8" t="s">
        <v>11</v>
      </c>
      <c r="C351" s="8" t="s">
        <v>603</v>
      </c>
      <c r="D351" s="35">
        <v>5906286303772</v>
      </c>
      <c r="E351" s="10">
        <v>125.92081152</v>
      </c>
      <c r="F351" s="36">
        <v>0.23</v>
      </c>
      <c r="G351" s="11">
        <f>E351*0.23</f>
        <v>28.9617866496</v>
      </c>
      <c r="H351" s="11">
        <f>E351+G351</f>
        <v>154.88259816959999</v>
      </c>
      <c r="R351" s="10"/>
      <c r="S351" s="38"/>
      <c r="U351" s="38"/>
    </row>
    <row r="352" spans="1:21" ht="15.75" x14ac:dyDescent="0.25">
      <c r="A352" s="96" t="s">
        <v>14</v>
      </c>
      <c r="B352" s="8" t="s">
        <v>11</v>
      </c>
      <c r="C352" s="8" t="s">
        <v>604</v>
      </c>
      <c r="D352" s="35">
        <v>5906286303789</v>
      </c>
      <c r="E352" s="10">
        <v>148.14213120000002</v>
      </c>
      <c r="F352" s="36">
        <v>0.23</v>
      </c>
      <c r="G352" s="11">
        <f>E352*0.23</f>
        <v>34.072690176000009</v>
      </c>
      <c r="H352" s="11">
        <f>E352+G352</f>
        <v>182.21482137600003</v>
      </c>
      <c r="R352" s="10"/>
      <c r="S352" s="38"/>
      <c r="U352" s="38"/>
    </row>
    <row r="353" spans="1:21" ht="15.75" x14ac:dyDescent="0.25">
      <c r="A353" s="96" t="s">
        <v>16</v>
      </c>
      <c r="B353" s="8" t="s">
        <v>11</v>
      </c>
      <c r="C353" s="8" t="s">
        <v>605</v>
      </c>
      <c r="D353" s="35">
        <v>5906286303796</v>
      </c>
      <c r="E353" s="10">
        <v>164.43776563199998</v>
      </c>
      <c r="F353" s="36">
        <v>0.23</v>
      </c>
      <c r="G353" s="11">
        <f>E353*0.23</f>
        <v>37.820686095359996</v>
      </c>
      <c r="H353" s="11">
        <f>E353+G353</f>
        <v>202.25845172735998</v>
      </c>
      <c r="R353" s="10"/>
      <c r="S353" s="38"/>
      <c r="U353" s="38"/>
    </row>
    <row r="354" spans="1:21" ht="15.75" x14ac:dyDescent="0.25">
      <c r="A354" s="96" t="s">
        <v>18</v>
      </c>
      <c r="B354" s="8" t="s">
        <v>11</v>
      </c>
      <c r="C354" s="8" t="s">
        <v>606</v>
      </c>
      <c r="D354" s="35">
        <v>5906286303802</v>
      </c>
      <c r="E354" s="10">
        <v>222.21319679999999</v>
      </c>
      <c r="F354" s="36">
        <v>0.23</v>
      </c>
      <c r="G354" s="11">
        <f>E354*0.23</f>
        <v>51.109035263999999</v>
      </c>
      <c r="H354" s="11">
        <f>E354+G354</f>
        <v>273.32223206399999</v>
      </c>
      <c r="R354" s="10"/>
      <c r="S354" s="38"/>
      <c r="U354" s="38"/>
    </row>
    <row r="355" spans="1:21" ht="15.75" x14ac:dyDescent="0.25">
      <c r="A355" s="96" t="s">
        <v>20</v>
      </c>
      <c r="B355" s="8" t="s">
        <v>11</v>
      </c>
      <c r="C355" s="8" t="s">
        <v>607</v>
      </c>
      <c r="D355" s="35">
        <v>5906286303819</v>
      </c>
      <c r="E355" s="10">
        <v>244.43451648000001</v>
      </c>
      <c r="F355" s="36">
        <v>0.23</v>
      </c>
      <c r="G355" s="11">
        <f>E355*0.23</f>
        <v>56.219938790400008</v>
      </c>
      <c r="H355" s="11">
        <f>E355+G355</f>
        <v>300.65445527040004</v>
      </c>
      <c r="R355" s="10"/>
      <c r="S355" s="38"/>
      <c r="U355" s="38"/>
    </row>
    <row r="356" spans="1:21" ht="6.75" customHeight="1" x14ac:dyDescent="0.2"/>
  </sheetData>
  <mergeCells count="78">
    <mergeCell ref="U291:U292"/>
    <mergeCell ref="V291:V292"/>
    <mergeCell ref="U293:U294"/>
    <mergeCell ref="V293:V294"/>
    <mergeCell ref="R291:R292"/>
    <mergeCell ref="R293:R294"/>
    <mergeCell ref="B2:K2"/>
    <mergeCell ref="D3:E3"/>
    <mergeCell ref="A4:H4"/>
    <mergeCell ref="A6:H6"/>
    <mergeCell ref="A7:H7"/>
    <mergeCell ref="B9:C9"/>
    <mergeCell ref="A10:H10"/>
    <mergeCell ref="A103:H103"/>
    <mergeCell ref="A194:H194"/>
    <mergeCell ref="A220:H220"/>
    <mergeCell ref="A242:H242"/>
    <mergeCell ref="A261:H261"/>
    <mergeCell ref="B262:C262"/>
    <mergeCell ref="B263:C263"/>
    <mergeCell ref="B264:C264"/>
    <mergeCell ref="B265:C265"/>
    <mergeCell ref="B266:C266"/>
    <mergeCell ref="A268:H268"/>
    <mergeCell ref="B269:C269"/>
    <mergeCell ref="A289:H289"/>
    <mergeCell ref="B290:C290"/>
    <mergeCell ref="A291:A292"/>
    <mergeCell ref="B291:C292"/>
    <mergeCell ref="G291:G292"/>
    <mergeCell ref="H291:H292"/>
    <mergeCell ref="A293:A294"/>
    <mergeCell ref="B293:C294"/>
    <mergeCell ref="G293:G294"/>
    <mergeCell ref="H293:H294"/>
    <mergeCell ref="A296:H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10:H310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9:C329"/>
    <mergeCell ref="B320:C320"/>
    <mergeCell ref="B321:C321"/>
    <mergeCell ref="B322:C322"/>
    <mergeCell ref="B323:C323"/>
    <mergeCell ref="B324:C324"/>
    <mergeCell ref="B339:C339"/>
    <mergeCell ref="B349:C349"/>
    <mergeCell ref="A350:H350"/>
    <mergeCell ref="E291:E292"/>
    <mergeCell ref="E293:E294"/>
    <mergeCell ref="F291:F292"/>
    <mergeCell ref="F293:F294"/>
    <mergeCell ref="B330:C330"/>
    <mergeCell ref="B331:C331"/>
    <mergeCell ref="B332:C332"/>
    <mergeCell ref="B333:C333"/>
    <mergeCell ref="A338:H338"/>
    <mergeCell ref="B325:C325"/>
    <mergeCell ref="B326:C326"/>
    <mergeCell ref="B327:C327"/>
    <mergeCell ref="B328:C328"/>
  </mergeCells>
  <pageMargins left="0.78749999999999998" right="0.39374999999999999" top="0.78749999999999998" bottom="0.62986111111111098" header="0.51180555555555496" footer="0.39374999999999999"/>
  <pageSetup paperSize="9" scale="89" firstPageNumber="0" orientation="portrait" horizontalDpi="300" verticalDpi="300" r:id="rId1"/>
  <headerFooter>
    <oddFooter>&amp;CStrona &amp;P</oddFooter>
  </headerFooter>
  <rowBreaks count="7" manualBreakCount="7">
    <brk id="48" max="16383" man="1"/>
    <brk id="97" max="16383" man="1"/>
    <brk id="146" max="16383" man="1"/>
    <brk id="193" max="16383" man="1"/>
    <brk id="241" max="16383" man="1"/>
    <brk id="288" max="16383" man="1"/>
    <brk id="321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Cennik wyrobów 16.09.2021</vt:lpstr>
      <vt:lpstr>'Cennik wyrobów 16.09.2021'!Obszar_wydruku</vt:lpstr>
      <vt:lpstr>'Cennik wyrobów 16.09.2021'!Print_Area_0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Karwasz</dc:creator>
  <dc:description/>
  <cp:lastModifiedBy>Lenovo</cp:lastModifiedBy>
  <cp:revision>11</cp:revision>
  <cp:lastPrinted>2021-08-16T12:10:35Z</cp:lastPrinted>
  <dcterms:created xsi:type="dcterms:W3CDTF">2009-07-14T10:09:38Z</dcterms:created>
  <dcterms:modified xsi:type="dcterms:W3CDTF">2022-03-30T11:00:04Z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