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Katalog Kierownika\Zmiana Cen 2021 Sierpień\"/>
    </mc:Choice>
  </mc:AlternateContent>
  <xr:revisionPtr revIDLastSave="0" documentId="13_ncr:1_{A188FD6F-F28B-415B-ADE5-DB7E1A2EA7C1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Arkusz1" sheetId="1" state="hidden" r:id="rId1"/>
    <sheet name="Arkusz2" sheetId="2" r:id="rId2"/>
    <sheet name="Arkusz3" sheetId="3" state="hidden" r:id="rId3"/>
  </sheets>
  <definedNames>
    <definedName name="_xlnm.Print_Area" localSheetId="1">Arkusz2!$A$1:$K$37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6" i="2" l="1"/>
  <c r="I36" i="2" s="1"/>
  <c r="J35" i="2"/>
  <c r="K35" i="2" s="1"/>
  <c r="J34" i="2"/>
  <c r="I34" i="2" s="1"/>
  <c r="J33" i="2"/>
  <c r="I33" i="2" s="1"/>
  <c r="J32" i="2"/>
  <c r="I32" i="2" s="1"/>
  <c r="J31" i="2"/>
  <c r="I31" i="2" s="1"/>
  <c r="J30" i="2"/>
  <c r="K30" i="2" s="1"/>
  <c r="J29" i="2"/>
  <c r="I29" i="2" s="1"/>
  <c r="J27" i="2"/>
  <c r="I27" i="2" s="1"/>
  <c r="J26" i="2"/>
  <c r="K26" i="2" s="1"/>
  <c r="J25" i="2"/>
  <c r="K25" i="2" s="1"/>
  <c r="J24" i="2"/>
  <c r="I24" i="2" s="1"/>
  <c r="J23" i="2"/>
  <c r="I23" i="2" s="1"/>
  <c r="J22" i="2"/>
  <c r="I22" i="2" s="1"/>
  <c r="J21" i="2"/>
  <c r="I21" i="2" s="1"/>
  <c r="J20" i="2"/>
  <c r="I20" i="2" s="1"/>
  <c r="J18" i="2"/>
  <c r="K18" i="2" s="1"/>
  <c r="J17" i="2"/>
  <c r="K17" i="2" s="1"/>
  <c r="J16" i="2"/>
  <c r="I16" i="2" s="1"/>
  <c r="J15" i="2"/>
  <c r="I15" i="2" s="1"/>
  <c r="J14" i="2"/>
  <c r="K14" i="2" s="1"/>
  <c r="J13" i="2"/>
  <c r="K13" i="2" s="1"/>
  <c r="J12" i="2"/>
  <c r="I12" i="2" s="1"/>
  <c r="J11" i="2"/>
  <c r="I11" i="2" s="1"/>
  <c r="G215" i="1"/>
  <c r="F215" i="1"/>
  <c r="F214" i="1"/>
  <c r="G214" i="1" s="1"/>
  <c r="G213" i="1"/>
  <c r="F213" i="1"/>
  <c r="F212" i="1"/>
  <c r="G212" i="1" s="1"/>
  <c r="G211" i="1"/>
  <c r="F211" i="1"/>
  <c r="F210" i="1"/>
  <c r="G210" i="1" s="1"/>
  <c r="G209" i="1"/>
  <c r="F209" i="1"/>
  <c r="F208" i="1"/>
  <c r="G208" i="1" s="1"/>
  <c r="G207" i="1"/>
  <c r="F207" i="1"/>
  <c r="F206" i="1"/>
  <c r="G206" i="1" s="1"/>
  <c r="G202" i="1"/>
  <c r="F202" i="1"/>
  <c r="F200" i="1"/>
  <c r="G200" i="1" s="1"/>
  <c r="G199" i="1"/>
  <c r="F199" i="1"/>
  <c r="F198" i="1"/>
  <c r="G198" i="1" s="1"/>
  <c r="G197" i="1"/>
  <c r="F197" i="1"/>
  <c r="F196" i="1"/>
  <c r="G196" i="1" s="1"/>
  <c r="G195" i="1"/>
  <c r="F195" i="1"/>
  <c r="F194" i="1"/>
  <c r="G194" i="1" s="1"/>
  <c r="G193" i="1"/>
  <c r="F193" i="1"/>
  <c r="F192" i="1"/>
  <c r="G192" i="1" s="1"/>
  <c r="G191" i="1"/>
  <c r="F191" i="1"/>
  <c r="F190" i="1"/>
  <c r="G190" i="1" s="1"/>
  <c r="G189" i="1"/>
  <c r="F189" i="1"/>
  <c r="F188" i="1"/>
  <c r="G188" i="1" s="1"/>
  <c r="G187" i="1"/>
  <c r="F187" i="1"/>
  <c r="F186" i="1"/>
  <c r="G186" i="1" s="1"/>
  <c r="G185" i="1"/>
  <c r="F185" i="1"/>
  <c r="F184" i="1"/>
  <c r="G184" i="1" s="1"/>
  <c r="G183" i="1"/>
  <c r="F183" i="1"/>
  <c r="F178" i="1"/>
  <c r="G178" i="1" s="1"/>
  <c r="G177" i="1"/>
  <c r="F177" i="1"/>
  <c r="F176" i="1"/>
  <c r="G176" i="1" s="1"/>
  <c r="G170" i="1"/>
  <c r="F170" i="1"/>
  <c r="F169" i="1"/>
  <c r="G169" i="1" s="1"/>
  <c r="G168" i="1"/>
  <c r="F168" i="1"/>
  <c r="F163" i="1"/>
  <c r="G163" i="1" s="1"/>
  <c r="G162" i="1"/>
  <c r="F162" i="1"/>
  <c r="F161" i="1"/>
  <c r="G161" i="1" s="1"/>
  <c r="G160" i="1"/>
  <c r="F160" i="1"/>
  <c r="F159" i="1"/>
  <c r="G159" i="1" s="1"/>
  <c r="G158" i="1"/>
  <c r="F158" i="1"/>
  <c r="F157" i="1"/>
  <c r="G157" i="1" s="1"/>
  <c r="G156" i="1"/>
  <c r="F156" i="1"/>
  <c r="F155" i="1"/>
  <c r="G155" i="1" s="1"/>
  <c r="G154" i="1"/>
  <c r="F154" i="1"/>
  <c r="F153" i="1"/>
  <c r="G153" i="1" s="1"/>
  <c r="G152" i="1"/>
  <c r="F152" i="1"/>
  <c r="F151" i="1"/>
  <c r="G151" i="1" s="1"/>
  <c r="G150" i="1"/>
  <c r="F150" i="1"/>
  <c r="F149" i="1"/>
  <c r="G149" i="1" s="1"/>
  <c r="G146" i="1"/>
  <c r="F146" i="1"/>
  <c r="F145" i="1"/>
  <c r="G145" i="1" s="1"/>
  <c r="G144" i="1"/>
  <c r="F144" i="1"/>
  <c r="F143" i="1"/>
  <c r="G143" i="1" s="1"/>
  <c r="G142" i="1"/>
  <c r="F142" i="1"/>
  <c r="F141" i="1"/>
  <c r="G141" i="1" s="1"/>
  <c r="G140" i="1"/>
  <c r="F140" i="1"/>
  <c r="F139" i="1"/>
  <c r="G139" i="1" s="1"/>
  <c r="G138" i="1"/>
  <c r="F138" i="1"/>
  <c r="F137" i="1"/>
  <c r="G137" i="1" s="1"/>
  <c r="G136" i="1"/>
  <c r="F136" i="1"/>
  <c r="F135" i="1"/>
  <c r="G135" i="1" s="1"/>
  <c r="G134" i="1"/>
  <c r="F134" i="1"/>
  <c r="F133" i="1"/>
  <c r="G133" i="1" s="1"/>
  <c r="G132" i="1"/>
  <c r="F132" i="1"/>
  <c r="F131" i="1"/>
  <c r="G131" i="1" s="1"/>
  <c r="G130" i="1"/>
  <c r="F130" i="1"/>
  <c r="F128" i="1"/>
  <c r="G128" i="1" s="1"/>
  <c r="G127" i="1"/>
  <c r="F127" i="1"/>
  <c r="F126" i="1"/>
  <c r="G126" i="1" s="1"/>
  <c r="G125" i="1"/>
  <c r="F125" i="1"/>
  <c r="F124" i="1"/>
  <c r="G124" i="1" s="1"/>
  <c r="G123" i="1"/>
  <c r="F123" i="1"/>
  <c r="F122" i="1"/>
  <c r="G122" i="1" s="1"/>
  <c r="G121" i="1"/>
  <c r="F121" i="1"/>
  <c r="F120" i="1"/>
  <c r="G120" i="1" s="1"/>
  <c r="G119" i="1"/>
  <c r="F119" i="1"/>
  <c r="F118" i="1"/>
  <c r="G118" i="1" s="1"/>
  <c r="G117" i="1"/>
  <c r="F117" i="1"/>
  <c r="F116" i="1"/>
  <c r="G116" i="1" s="1"/>
  <c r="G115" i="1"/>
  <c r="F115" i="1"/>
  <c r="F114" i="1"/>
  <c r="G114" i="1" s="1"/>
  <c r="G113" i="1"/>
  <c r="F113" i="1"/>
  <c r="F112" i="1"/>
  <c r="G112" i="1" s="1"/>
  <c r="G111" i="1"/>
  <c r="F111" i="1"/>
  <c r="F110" i="1"/>
  <c r="G110" i="1" s="1"/>
  <c r="G109" i="1"/>
  <c r="F109" i="1"/>
  <c r="F107" i="1"/>
  <c r="G107" i="1" s="1"/>
  <c r="G106" i="1"/>
  <c r="F106" i="1"/>
  <c r="F105" i="1"/>
  <c r="G105" i="1" s="1"/>
  <c r="G104" i="1"/>
  <c r="F104" i="1"/>
  <c r="F103" i="1"/>
  <c r="G103" i="1" s="1"/>
  <c r="G102" i="1"/>
  <c r="F102" i="1"/>
  <c r="F101" i="1"/>
  <c r="G101" i="1" s="1"/>
  <c r="G100" i="1"/>
  <c r="F100" i="1"/>
  <c r="F99" i="1"/>
  <c r="G99" i="1" s="1"/>
  <c r="G98" i="1"/>
  <c r="F98" i="1"/>
  <c r="F97" i="1"/>
  <c r="G97" i="1" s="1"/>
  <c r="G96" i="1"/>
  <c r="F96" i="1"/>
  <c r="F95" i="1"/>
  <c r="G95" i="1" s="1"/>
  <c r="G94" i="1"/>
  <c r="F94" i="1"/>
  <c r="F93" i="1"/>
  <c r="G93" i="1" s="1"/>
  <c r="G92" i="1"/>
  <c r="F92" i="1"/>
  <c r="F91" i="1"/>
  <c r="G91" i="1" s="1"/>
  <c r="G90" i="1"/>
  <c r="F90" i="1"/>
  <c r="F89" i="1"/>
  <c r="G89" i="1" s="1"/>
  <c r="G88" i="1"/>
  <c r="F88" i="1"/>
  <c r="F87" i="1"/>
  <c r="G87" i="1" s="1"/>
  <c r="G86" i="1"/>
  <c r="F86" i="1"/>
  <c r="F85" i="1"/>
  <c r="G85" i="1" s="1"/>
  <c r="G84" i="1"/>
  <c r="F84" i="1"/>
  <c r="F83" i="1"/>
  <c r="G83" i="1" s="1"/>
  <c r="G82" i="1"/>
  <c r="F82" i="1"/>
  <c r="F81" i="1"/>
  <c r="G81" i="1" s="1"/>
  <c r="G80" i="1"/>
  <c r="F80" i="1"/>
  <c r="F79" i="1"/>
  <c r="G79" i="1" s="1"/>
  <c r="G78" i="1"/>
  <c r="F78" i="1"/>
  <c r="F77" i="1"/>
  <c r="G77" i="1" s="1"/>
  <c r="G76" i="1"/>
  <c r="F76" i="1"/>
  <c r="F75" i="1"/>
  <c r="G75" i="1" s="1"/>
  <c r="G74" i="1"/>
  <c r="F74" i="1"/>
  <c r="F73" i="1"/>
  <c r="G73" i="1" s="1"/>
  <c r="G72" i="1"/>
  <c r="F72" i="1"/>
  <c r="F71" i="1"/>
  <c r="G71" i="1" s="1"/>
  <c r="G70" i="1"/>
  <c r="F70" i="1"/>
  <c r="F69" i="1"/>
  <c r="G69" i="1" s="1"/>
  <c r="G68" i="1"/>
  <c r="F68" i="1"/>
  <c r="F67" i="1"/>
  <c r="G67" i="1" s="1"/>
  <c r="G66" i="1"/>
  <c r="F66" i="1"/>
  <c r="F65" i="1"/>
  <c r="G65" i="1" s="1"/>
  <c r="G64" i="1"/>
  <c r="F64" i="1"/>
  <c r="F63" i="1"/>
  <c r="G63" i="1" s="1"/>
  <c r="G62" i="1"/>
  <c r="F62" i="1"/>
  <c r="F61" i="1"/>
  <c r="G61" i="1" s="1"/>
  <c r="G60" i="1"/>
  <c r="F60" i="1"/>
  <c r="F58" i="1"/>
  <c r="G58" i="1" s="1"/>
  <c r="G57" i="1"/>
  <c r="F57" i="1"/>
  <c r="F56" i="1"/>
  <c r="G56" i="1" s="1"/>
  <c r="G55" i="1"/>
  <c r="F55" i="1"/>
  <c r="F54" i="1"/>
  <c r="G54" i="1" s="1"/>
  <c r="G53" i="1"/>
  <c r="F53" i="1"/>
  <c r="F52" i="1"/>
  <c r="G52" i="1" s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K24" i="2" l="1"/>
  <c r="I25" i="2"/>
  <c r="I30" i="2"/>
  <c r="I13" i="2"/>
  <c r="K16" i="2"/>
  <c r="I17" i="2"/>
  <c r="K29" i="2"/>
  <c r="K27" i="2"/>
  <c r="K15" i="2"/>
  <c r="K21" i="2"/>
  <c r="I14" i="2"/>
  <c r="K20" i="2"/>
  <c r="I26" i="2"/>
  <c r="I18" i="2"/>
  <c r="I35" i="2"/>
  <c r="K36" i="2"/>
  <c r="K23" i="2"/>
</calcChain>
</file>

<file path=xl/sharedStrings.xml><?xml version="1.0" encoding="utf-8"?>
<sst xmlns="http://schemas.openxmlformats.org/spreadsheetml/2006/main" count="854" uniqueCount="300">
  <si>
    <r>
      <rPr>
        <b/>
        <sz val="16"/>
        <rFont val="Arial CE"/>
        <family val="2"/>
        <charset val="238"/>
      </rPr>
      <t xml:space="preserve">CENNIK WYROBÓW </t>
    </r>
    <r>
      <rPr>
        <b/>
        <sz val="8"/>
        <rFont val="Arial CE"/>
        <family val="2"/>
        <charset val="238"/>
      </rPr>
      <t>obowiązuje od 15.08.2009</t>
    </r>
  </si>
  <si>
    <t>FIRMA ELEKTRYCZNA KARWASZ SP.J.             51-210 Wrocław,  ul. Irkucka 21</t>
  </si>
  <si>
    <t>Z- rozdzielnice z zamkiem patentowym (wg jednego kodu z 2 kluczykami)
O- rozdzielnice z okienkiem do odczytu licznika
P- plombowanie przedlicznikowe</t>
  </si>
  <si>
    <t>Lp.</t>
  </si>
  <si>
    <t>Nazwa wyrobu</t>
  </si>
  <si>
    <t>PKWiU</t>
  </si>
  <si>
    <t>Cena bez
 VAT</t>
  </si>
  <si>
    <t>Podatek 
VAT</t>
  </si>
  <si>
    <t>Cena z
VAT</t>
  </si>
  <si>
    <t>ROZDZIELNICE UNIWERSALNE RU</t>
  </si>
  <si>
    <t>1.</t>
  </si>
  <si>
    <t>Rozdzielnica</t>
  </si>
  <si>
    <t>RU-1-L</t>
  </si>
  <si>
    <t>31.20.31-70.22</t>
  </si>
  <si>
    <t>2.</t>
  </si>
  <si>
    <t>RU-1-L  Z</t>
  </si>
  <si>
    <t>3.</t>
  </si>
  <si>
    <t>RU-1-L  Z/O</t>
  </si>
  <si>
    <t>4.</t>
  </si>
  <si>
    <t>RU-1-P</t>
  </si>
  <si>
    <t>5.</t>
  </si>
  <si>
    <t>RU-1-P  Z</t>
  </si>
  <si>
    <t>6.</t>
  </si>
  <si>
    <t>RU-1-P  Z/O</t>
  </si>
  <si>
    <t>7.</t>
  </si>
  <si>
    <t>RU-1-P-10</t>
  </si>
  <si>
    <t>8.</t>
  </si>
  <si>
    <t>RU-1-P-10  Z</t>
  </si>
  <si>
    <t>9.</t>
  </si>
  <si>
    <t>RU-1-P-10  Z/O</t>
  </si>
  <si>
    <t>10.</t>
  </si>
  <si>
    <t>RU-1-2L</t>
  </si>
  <si>
    <t>11.</t>
  </si>
  <si>
    <t>RU-1-2L  Z</t>
  </si>
  <si>
    <t>12.</t>
  </si>
  <si>
    <t>RU-1-2L  Z/O</t>
  </si>
  <si>
    <t>13.</t>
  </si>
  <si>
    <t>RU-1-2L-12</t>
  </si>
  <si>
    <t>14.</t>
  </si>
  <si>
    <t>RU-1-2L-12  Z</t>
  </si>
  <si>
    <t>15.</t>
  </si>
  <si>
    <t>RU-1-2L-12  Z/O</t>
  </si>
  <si>
    <t>16.</t>
  </si>
  <si>
    <t>RU-3-L</t>
  </si>
  <si>
    <t>17.</t>
  </si>
  <si>
    <t>RU-3-L  Z</t>
  </si>
  <si>
    <t>18.</t>
  </si>
  <si>
    <t>RU-3-L  Z/O</t>
  </si>
  <si>
    <t>19.</t>
  </si>
  <si>
    <t>RU-3-2L</t>
  </si>
  <si>
    <t>20.</t>
  </si>
  <si>
    <t>RU-3-2L  Z</t>
  </si>
  <si>
    <t>21.</t>
  </si>
  <si>
    <t>RU-3-2L  Z/O</t>
  </si>
  <si>
    <t>22.</t>
  </si>
  <si>
    <t>RU-3</t>
  </si>
  <si>
    <t>23.</t>
  </si>
  <si>
    <t>RU-3  Z</t>
  </si>
  <si>
    <t>24.</t>
  </si>
  <si>
    <t>RU-3  Z/O</t>
  </si>
  <si>
    <t>25.</t>
  </si>
  <si>
    <t>RU-3-P  Z</t>
  </si>
  <si>
    <t>26.</t>
  </si>
  <si>
    <t>RU-3-P  Z/O</t>
  </si>
  <si>
    <t>27.</t>
  </si>
  <si>
    <t>RU-25-P</t>
  </si>
  <si>
    <t>28.</t>
  </si>
  <si>
    <t>RU-25-P  Z</t>
  </si>
  <si>
    <t>29.</t>
  </si>
  <si>
    <t>RU-25-P  Z/O</t>
  </si>
  <si>
    <t>30.</t>
  </si>
  <si>
    <t>RU-36-P</t>
  </si>
  <si>
    <t>31.</t>
  </si>
  <si>
    <t>RU-36-P  Z</t>
  </si>
  <si>
    <t>32.</t>
  </si>
  <si>
    <t>RU-36-P  Z/O</t>
  </si>
  <si>
    <t>33.</t>
  </si>
  <si>
    <t>RU-38</t>
  </si>
  <si>
    <t>34.</t>
  </si>
  <si>
    <t>RU-38  Z</t>
  </si>
  <si>
    <t>35.</t>
  </si>
  <si>
    <t>RU-38  Z/O</t>
  </si>
  <si>
    <t>36.</t>
  </si>
  <si>
    <t>RU-2L-P-9</t>
  </si>
  <si>
    <t>37.</t>
  </si>
  <si>
    <t>RU-2L-P-9  Z</t>
  </si>
  <si>
    <t>38.</t>
  </si>
  <si>
    <t>RU-2L-P-9  Z/O</t>
  </si>
  <si>
    <t>39.</t>
  </si>
  <si>
    <t>RU-2L-20</t>
  </si>
  <si>
    <t>40.</t>
  </si>
  <si>
    <t>RU-2L-20 Z</t>
  </si>
  <si>
    <t>41.</t>
  </si>
  <si>
    <t>RU-2L-20 Z/O</t>
  </si>
  <si>
    <t>42.</t>
  </si>
  <si>
    <t>RU-2L-P</t>
  </si>
  <si>
    <t>43.</t>
  </si>
  <si>
    <t>RU-2L-P  Z</t>
  </si>
  <si>
    <t>44.</t>
  </si>
  <si>
    <t>RU-2L-P  Z/O</t>
  </si>
  <si>
    <t>45.</t>
  </si>
  <si>
    <t>RU-2L-P-27</t>
  </si>
  <si>
    <t>46.</t>
  </si>
  <si>
    <t>RU-2L-P-27  Z</t>
  </si>
  <si>
    <t>47.</t>
  </si>
  <si>
    <t>RU-2L-P-27  Z/O</t>
  </si>
  <si>
    <t>48.</t>
  </si>
  <si>
    <t>RU-PPOŻ</t>
  </si>
  <si>
    <t>ROZDZIELNICE WNĘKOWE RW</t>
  </si>
  <si>
    <t>RW-1-L</t>
  </si>
  <si>
    <t>RW-1-L  Z</t>
  </si>
  <si>
    <t>RW-1-L  Z/O</t>
  </si>
  <si>
    <t>RW-1-P</t>
  </si>
  <si>
    <t>RW-1-P  Z</t>
  </si>
  <si>
    <t>RW-1-P  Z/O</t>
  </si>
  <si>
    <t>RW-1-P-10</t>
  </si>
  <si>
    <t>RW-1-P-10  Z</t>
  </si>
  <si>
    <t>RW-1-P-10  Z/O</t>
  </si>
  <si>
    <t>RW-1-2L</t>
  </si>
  <si>
    <t>RW-1-2L  Z</t>
  </si>
  <si>
    <t>RW-1-2L  Z/O</t>
  </si>
  <si>
    <t>RW-1-2L-12</t>
  </si>
  <si>
    <t>RW-1-2L-12  Z</t>
  </si>
  <si>
    <t>RW-1-2L-12  Z/O</t>
  </si>
  <si>
    <t>RW-3-L</t>
  </si>
  <si>
    <t>RW-3-L  Z</t>
  </si>
  <si>
    <t>RW-3-L  Z/O</t>
  </si>
  <si>
    <t>RW-3-2L</t>
  </si>
  <si>
    <t>RW-3-2L  Z</t>
  </si>
  <si>
    <t>RW-3-2L  Z/O</t>
  </si>
  <si>
    <t>RW-3</t>
  </si>
  <si>
    <t>RW-3  Z</t>
  </si>
  <si>
    <t>RW-3  Z/O</t>
  </si>
  <si>
    <t>RW-3-P  Z</t>
  </si>
  <si>
    <t>RW-3-P  Z/O</t>
  </si>
  <si>
    <t>RW-25-P</t>
  </si>
  <si>
    <t>RW-25-P  Z</t>
  </si>
  <si>
    <t>RW-25-P  Z/O</t>
  </si>
  <si>
    <t>RW-36-P</t>
  </si>
  <si>
    <t>RW-36-P  Z</t>
  </si>
  <si>
    <t>RW-36-P  Z/O</t>
  </si>
  <si>
    <t>RW-38</t>
  </si>
  <si>
    <t>RW-38  Z</t>
  </si>
  <si>
    <t>RW-38  Z/O</t>
  </si>
  <si>
    <t>RW-2L-P-9</t>
  </si>
  <si>
    <t>RW-2L-P-9  Z</t>
  </si>
  <si>
    <t>RW-2L-P-9  Z/O</t>
  </si>
  <si>
    <t>RW-2L-20</t>
  </si>
  <si>
    <t>RW-2L-20 Z</t>
  </si>
  <si>
    <t>RW-2L-20 Z/O</t>
  </si>
  <si>
    <t>RW-2L-P</t>
  </si>
  <si>
    <t>RW-2L-P  Z</t>
  </si>
  <si>
    <t>RW-2L-P  Z/O</t>
  </si>
  <si>
    <t>RW-2L-P-27</t>
  </si>
  <si>
    <t>RW-2L-P-27  Z</t>
  </si>
  <si>
    <t>RW-2L-P-27  Z/O</t>
  </si>
  <si>
    <t>RWK-1-P Z</t>
  </si>
  <si>
    <t>ROZDZIELNICE BEZPIECZNIKOWE NATYNKOWE RN</t>
  </si>
  <si>
    <t>RN-6-P</t>
  </si>
  <si>
    <t>RN-6-P  Z</t>
  </si>
  <si>
    <t>RN-12-P</t>
  </si>
  <si>
    <t>RN-12-P  Z</t>
  </si>
  <si>
    <t>RN-12-P  Z/O</t>
  </si>
  <si>
    <t>RN-20</t>
  </si>
  <si>
    <t>RN-20  Z</t>
  </si>
  <si>
    <t>RN-24</t>
  </si>
  <si>
    <t>RN-24  Z</t>
  </si>
  <si>
    <t>RN-24  Z/O</t>
  </si>
  <si>
    <t>RN-36</t>
  </si>
  <si>
    <t>RN-36  Z</t>
  </si>
  <si>
    <t>RN-36 BIS</t>
  </si>
  <si>
    <t>RN-36 BIS Z</t>
  </si>
  <si>
    <t>RN-60</t>
  </si>
  <si>
    <t>RN-60  Z</t>
  </si>
  <si>
    <t>RN-60- BIS</t>
  </si>
  <si>
    <t>RN-60- BIS  Z</t>
  </si>
  <si>
    <t>RN-48</t>
  </si>
  <si>
    <t>31.20.40-90.30</t>
  </si>
  <si>
    <t>RN-48 Z</t>
  </si>
  <si>
    <t>ROZDZIELNICE BEZPIECZNIKOWE PODTYNKOWE  RP</t>
  </si>
  <si>
    <t>RP-6-P</t>
  </si>
  <si>
    <t>RP-6-P  Z</t>
  </si>
  <si>
    <t>RP-12-P</t>
  </si>
  <si>
    <t>RP-12-P  Z</t>
  </si>
  <si>
    <t>RP-12-P  Z/O</t>
  </si>
  <si>
    <t>RP-20</t>
  </si>
  <si>
    <t>RP-20  Z</t>
  </si>
  <si>
    <t>RP-24</t>
  </si>
  <si>
    <t>RP-24  Z</t>
  </si>
  <si>
    <t>RP-24  Z/O</t>
  </si>
  <si>
    <t>RP-36</t>
  </si>
  <si>
    <t>RP-36  Z</t>
  </si>
  <si>
    <t>RP-60</t>
  </si>
  <si>
    <t>RP-60  Z</t>
  </si>
  <si>
    <t>RPK-24  Z</t>
  </si>
  <si>
    <t>RP-48</t>
  </si>
  <si>
    <t>RP-48 Z</t>
  </si>
  <si>
    <t>ROZDZIELNICE HERMETYCZNE RH</t>
  </si>
  <si>
    <t>RH-1</t>
  </si>
  <si>
    <t>RH-2</t>
  </si>
  <si>
    <t>RH-3</t>
  </si>
  <si>
    <t>RNH-6-P</t>
  </si>
  <si>
    <t>RNH-12-P</t>
  </si>
  <si>
    <t>RNH-24</t>
  </si>
  <si>
    <t>RNH-36</t>
  </si>
  <si>
    <t>RUH-1-P</t>
  </si>
  <si>
    <t>RUH-1-P  O</t>
  </si>
  <si>
    <t>RUH-3-P</t>
  </si>
  <si>
    <t>RUH-3-P  O</t>
  </si>
  <si>
    <t>Rozdzielnice</t>
  </si>
  <si>
    <t>RH-4</t>
  </si>
  <si>
    <t>RNH-48</t>
  </si>
  <si>
    <t xml:space="preserve">RUH-25-P </t>
  </si>
  <si>
    <t>RUH-25-P O</t>
  </si>
  <si>
    <t xml:space="preserve">            ROZDZIELNICE SPECJALNE</t>
  </si>
  <si>
    <t>Rozdzielnica RU-S-3L-18</t>
  </si>
  <si>
    <t>Rozdzielnica RW-S4L-24</t>
  </si>
  <si>
    <t>Rozdzielnica RH-S-5</t>
  </si>
  <si>
    <t>Rozdzielnica RU3-3-S-3L-18</t>
  </si>
  <si>
    <t>ROZDZIELNICE BUDOWLANE</t>
  </si>
  <si>
    <t xml:space="preserve">Nazwa bwyrobu </t>
  </si>
  <si>
    <t xml:space="preserve">Rozdzielnica RB - 1 </t>
  </si>
  <si>
    <t>Rozdzielnica RB - 2</t>
  </si>
  <si>
    <t>Rozdzielnica RB - 3</t>
  </si>
  <si>
    <t xml:space="preserve">AKCESORIA </t>
  </si>
  <si>
    <t>I. Drzwiczki rewizyjne(ramki)(szerokość x wysokość)</t>
  </si>
  <si>
    <t xml:space="preserve">Drzwiczki </t>
  </si>
  <si>
    <t>15 x 15</t>
  </si>
  <si>
    <t>15 x 20</t>
  </si>
  <si>
    <t>20 x 20</t>
  </si>
  <si>
    <t>20 x 25</t>
  </si>
  <si>
    <t>25 x 25</t>
  </si>
  <si>
    <t>25 x 30</t>
  </si>
  <si>
    <t>30 x 30</t>
  </si>
  <si>
    <t>30 x 35</t>
  </si>
  <si>
    <t>35 x 35</t>
  </si>
  <si>
    <t>35 x 40</t>
  </si>
  <si>
    <t>30 x 40</t>
  </si>
  <si>
    <t>40 x 40</t>
  </si>
  <si>
    <t>40 x 45</t>
  </si>
  <si>
    <t>45 x 45</t>
  </si>
  <si>
    <t>40 x 60</t>
  </si>
  <si>
    <t>50x50</t>
  </si>
  <si>
    <t>31.20.40-90.31</t>
  </si>
  <si>
    <t>50x60</t>
  </si>
  <si>
    <t>31.20.40-90.32</t>
  </si>
  <si>
    <t>60x60</t>
  </si>
  <si>
    <t>31.20.40-90.33</t>
  </si>
  <si>
    <t xml:space="preserve">                                                  II .OSŁONKA 6-MODUŁOWA(zaślepka)</t>
  </si>
  <si>
    <t xml:space="preserve"> OSŁONKA 6- MODUŁOWA (zaślepka)</t>
  </si>
  <si>
    <t xml:space="preserve"> III. LISTWY ZACISKOWE WIELOKROTNE (ZACISK TORU "O")</t>
  </si>
  <si>
    <t>Zacisk toru "0"
4 otwory bez izolatora</t>
  </si>
  <si>
    <t>Zacisk toru "0"
4 otwory z 1 izolatorem</t>
  </si>
  <si>
    <t>Zacisk toru "0"
7 otworów bez izolatora</t>
  </si>
  <si>
    <t>Zacisk toru "0"
7 otworów z 1 izolatorem</t>
  </si>
  <si>
    <t>Zacisk toru "0"
9 otworów bez izolatora</t>
  </si>
  <si>
    <t>Zacisk toru "0"
9 otworów z 1 izolatorem</t>
  </si>
  <si>
    <t>Zacisk toru "0"
9 otworów z 2 izolatorami</t>
  </si>
  <si>
    <t>Zacisk toru "0"
12 otworów z izolatorem zatrzaskowym</t>
  </si>
  <si>
    <t>Zacisk toru "0"
20 otworów bez izolatora</t>
  </si>
  <si>
    <t>Zacisk toru "0"
20 otworów z 2 izolatorami</t>
  </si>
  <si>
    <t>IV. INNE</t>
  </si>
  <si>
    <t>Tablica 1 Fazowa</t>
  </si>
  <si>
    <t>Tablica 3 Fazowa</t>
  </si>
  <si>
    <t>Zamek do rozdz.hermetycznej</t>
  </si>
  <si>
    <t>Klucz do rozdz.hermetycznej</t>
  </si>
  <si>
    <t>Zamek do rozdz.stand.Typ 7</t>
  </si>
  <si>
    <t>31.20.40-90.34</t>
  </si>
  <si>
    <t>CENNIK UNI SYSTEM MAGAZYNOWYCH</t>
  </si>
  <si>
    <t xml:space="preserve">           UNI SYSTEM</t>
  </si>
  <si>
    <r>
      <rPr>
        <b/>
        <sz val="11"/>
        <rFont val="Arial"/>
        <family val="2"/>
        <charset val="238"/>
      </rPr>
      <t xml:space="preserve">                            </t>
    </r>
    <r>
      <rPr>
        <b/>
        <sz val="12"/>
        <rFont val="Arial"/>
        <family val="2"/>
        <charset val="238"/>
      </rPr>
      <t xml:space="preserve"> (szer-wys-głęb)</t>
    </r>
  </si>
  <si>
    <t>Cena bez VAT</t>
  </si>
  <si>
    <t>Podatek 23%</t>
  </si>
  <si>
    <t>Cena z VAT</t>
  </si>
  <si>
    <t xml:space="preserve">             UNI SYSTEM-550-900-250 M</t>
  </si>
  <si>
    <t xml:space="preserve">             UNI SYSTEM-550-1050-250 M</t>
  </si>
  <si>
    <t xml:space="preserve">             UNI SYSTEM-550-1200-250 M</t>
  </si>
  <si>
    <t xml:space="preserve">             UNI SYSTEM-550-1450-250 M</t>
  </si>
  <si>
    <t xml:space="preserve">             UNI SYSTEM-750-900-250 M</t>
  </si>
  <si>
    <t xml:space="preserve">             UNI SYSTEM-750-1050-250 M</t>
  </si>
  <si>
    <t xml:space="preserve">             UNI SYSTEM-750-1200-250 M</t>
  </si>
  <si>
    <t xml:space="preserve">             UNI SYSTEM-750-1450-250 M</t>
  </si>
  <si>
    <t xml:space="preserve">             UNI SYSTEM-550-900-250 LM</t>
  </si>
  <si>
    <t xml:space="preserve">             UNI SYSTEM-550-1050-250 LM</t>
  </si>
  <si>
    <t xml:space="preserve">             UNI SYSTEM-550-1200-250 LM</t>
  </si>
  <si>
    <t xml:space="preserve">             UNI SYSTEM-550-1450-250 LM</t>
  </si>
  <si>
    <t xml:space="preserve">             UNI SYSTEM-750-900-250 LM</t>
  </si>
  <si>
    <t xml:space="preserve">             UNI SYSTEM-750-1050-250 LM</t>
  </si>
  <si>
    <t xml:space="preserve">             UNI SYSTEM-750-1200-250 LM</t>
  </si>
  <si>
    <t xml:space="preserve">             UNI SYSTEM-750-1450-250 LM</t>
  </si>
  <si>
    <t xml:space="preserve">             UNI SYSTEM-550-900-250 L</t>
  </si>
  <si>
    <t xml:space="preserve">             UNI SYSTEM-550-1050-250 L</t>
  </si>
  <si>
    <t xml:space="preserve">             UNI SYSTEM-550-1200-250 L</t>
  </si>
  <si>
    <t xml:space="preserve">             UNI SYSTEM-550-1450-250 L</t>
  </si>
  <si>
    <t xml:space="preserve">             UNI SYSTEM-750-900-250 L</t>
  </si>
  <si>
    <t xml:space="preserve">             UNI SYSTEM-750-1050-250 L</t>
  </si>
  <si>
    <t xml:space="preserve">             UNI SYSTEM-750-1200-250 L</t>
  </si>
  <si>
    <t xml:space="preserve">             UNI SYSTEM-750-1450-250 L</t>
  </si>
  <si>
    <r>
      <t>F.E.K. Sp. z Ograniczoną Odpowiedzialnością Sp.K</t>
    </r>
    <r>
      <rPr>
        <b/>
        <sz val="13"/>
        <rFont val="Arial CE"/>
        <charset val="238"/>
      </rPr>
      <t xml:space="preserve">             51-210 Wrocław, ul. Irkucka 21</t>
    </r>
  </si>
  <si>
    <r>
      <t xml:space="preserve">                                                                                                              </t>
    </r>
    <r>
      <rPr>
        <sz val="10"/>
        <rFont val="Arial CE"/>
        <charset val="238"/>
      </rPr>
      <t>obowiązuje od 16.09.2021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</si>
</sst>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5" x14ac:knownFonts="1"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6"/>
      <name val="Arial CE"/>
      <charset val="238"/>
    </font>
    <font>
      <b/>
      <sz val="16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0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7" fillId="0" borderId="0" xfId="0" applyFont="1"/>
    <xf numFmtId="0" fontId="4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19" fillId="0" borderId="7" xfId="0" applyFont="1" applyBorder="1" applyAlignment="1">
      <alignment horizontal="center"/>
    </xf>
    <xf numFmtId="0" fontId="20" fillId="2" borderId="8" xfId="0" applyFont="1" applyFill="1" applyBorder="1"/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9" fillId="0" borderId="2" xfId="0" applyFont="1" applyBorder="1"/>
    <xf numFmtId="164" fontId="21" fillId="2" borderId="2" xfId="0" applyNumberFormat="1" applyFont="1" applyFill="1" applyBorder="1" applyAlignment="1">
      <alignment horizontal="center"/>
    </xf>
    <xf numFmtId="0" fontId="21" fillId="0" borderId="9" xfId="0" applyFont="1" applyBorder="1"/>
    <xf numFmtId="0" fontId="9" fillId="0" borderId="9" xfId="0" applyFont="1" applyBorder="1"/>
    <xf numFmtId="2" fontId="21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0" fontId="24" fillId="2" borderId="10" xfId="0" applyFont="1" applyFill="1" applyBorder="1"/>
    <xf numFmtId="0" fontId="24" fillId="2" borderId="11" xfId="0" applyFont="1" applyFill="1" applyBorder="1"/>
    <xf numFmtId="2" fontId="19" fillId="0" borderId="2" xfId="0" applyNumberFormat="1" applyFont="1" applyBorder="1" applyAlignment="1">
      <alignment horizontal="center"/>
    </xf>
    <xf numFmtId="10" fontId="20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4" xfId="0" applyFont="1" applyBorder="1"/>
    <xf numFmtId="0" fontId="6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18" fillId="2" borderId="5" xfId="0" applyFont="1" applyFill="1" applyBorder="1" applyAlignment="1">
      <alignment horizontal="center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152280</xdr:rowOff>
    </xdr:from>
    <xdr:to>
      <xdr:col>1</xdr:col>
      <xdr:colOff>94680</xdr:colOff>
      <xdr:row>1</xdr:row>
      <xdr:rowOff>170640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313920"/>
          <a:ext cx="127440" cy="18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9360</xdr:colOff>
      <xdr:row>0</xdr:row>
      <xdr:rowOff>47520</xdr:rowOff>
    </xdr:from>
    <xdr:to>
      <xdr:col>3</xdr:col>
      <xdr:colOff>113400</xdr:colOff>
      <xdr:row>2</xdr:row>
      <xdr:rowOff>46800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60" y="47520"/>
          <a:ext cx="2623680" cy="41832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51</xdr:row>
      <xdr:rowOff>95400</xdr:rowOff>
    </xdr:from>
    <xdr:to>
      <xdr:col>1</xdr:col>
      <xdr:colOff>94680</xdr:colOff>
      <xdr:row>51</xdr:row>
      <xdr:rowOff>113760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0626120"/>
          <a:ext cx="127440" cy="183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19800</xdr:colOff>
      <xdr:row>0</xdr:row>
      <xdr:rowOff>28440</xdr:rowOff>
    </xdr:from>
    <xdr:to>
      <xdr:col>2</xdr:col>
      <xdr:colOff>857880</xdr:colOff>
      <xdr:row>2</xdr:row>
      <xdr:rowOff>133560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800" y="28440"/>
          <a:ext cx="2188440" cy="5220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3"/>
  <sheetViews>
    <sheetView zoomScale="78" zoomScaleNormal="78" workbookViewId="0"/>
  </sheetViews>
  <sheetFormatPr defaultRowHeight="12.75" x14ac:dyDescent="0.2"/>
  <cols>
    <col min="1" max="1" width="3.7109375" customWidth="1"/>
    <col min="2" max="2" width="15" customWidth="1"/>
    <col min="3" max="3" width="17" customWidth="1"/>
    <col min="4" max="4" width="15.5703125" customWidth="1"/>
    <col min="5" max="6" width="8.7109375" customWidth="1"/>
    <col min="7" max="7" width="18" customWidth="1"/>
    <col min="8" max="9" width="8.7109375" customWidth="1"/>
    <col min="10" max="10" width="7.7109375" customWidth="1"/>
    <col min="11" max="11" width="13.140625" customWidth="1"/>
    <col min="12" max="1025" width="8.7109375" customWidth="1"/>
  </cols>
  <sheetData>
    <row r="2" spans="1:10" ht="20.25" x14ac:dyDescent="0.3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1:10" ht="15" x14ac:dyDescent="0.2">
      <c r="A3" s="1"/>
      <c r="B3" s="1"/>
      <c r="C3" s="1"/>
      <c r="D3" s="1"/>
      <c r="E3" s="1"/>
      <c r="F3" s="1"/>
      <c r="G3" s="1"/>
    </row>
    <row r="4" spans="1:10" ht="15.75" customHeight="1" x14ac:dyDescent="0.25">
      <c r="A4" s="74" t="s">
        <v>1</v>
      </c>
      <c r="B4" s="74"/>
      <c r="C4" s="74"/>
      <c r="D4" s="74"/>
      <c r="E4" s="74"/>
      <c r="F4" s="74"/>
      <c r="G4" s="74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x14ac:dyDescent="0.2">
      <c r="A6" s="3"/>
      <c r="B6" s="3"/>
      <c r="C6" s="3"/>
      <c r="D6" s="3"/>
      <c r="E6" s="3"/>
      <c r="F6" s="3"/>
      <c r="G6" s="3"/>
    </row>
    <row r="7" spans="1:10" ht="32.85" customHeight="1" x14ac:dyDescent="0.2">
      <c r="A7" s="75" t="s">
        <v>2</v>
      </c>
      <c r="B7" s="75"/>
      <c r="C7" s="75"/>
      <c r="D7" s="75"/>
      <c r="E7" s="75"/>
      <c r="F7" s="75"/>
      <c r="G7" s="75"/>
    </row>
    <row r="8" spans="1:10" x14ac:dyDescent="0.2">
      <c r="A8" s="4"/>
      <c r="B8" s="4"/>
      <c r="C8" s="4"/>
      <c r="D8" s="4"/>
      <c r="E8" s="4"/>
      <c r="F8" s="4"/>
      <c r="G8" s="4"/>
    </row>
    <row r="9" spans="1:10" ht="29.85" customHeight="1" x14ac:dyDescent="0.25">
      <c r="A9" s="5" t="s">
        <v>3</v>
      </c>
      <c r="B9" s="65" t="s">
        <v>4</v>
      </c>
      <c r="C9" s="65"/>
      <c r="D9" s="6" t="s">
        <v>5</v>
      </c>
      <c r="E9" s="7" t="s">
        <v>6</v>
      </c>
      <c r="F9" s="7" t="s">
        <v>7</v>
      </c>
      <c r="G9" s="7" t="s">
        <v>8</v>
      </c>
    </row>
    <row r="10" spans="1:10" ht="15.75" x14ac:dyDescent="0.25">
      <c r="A10" s="65" t="s">
        <v>9</v>
      </c>
      <c r="B10" s="65"/>
      <c r="C10" s="65"/>
      <c r="D10" s="65"/>
      <c r="E10" s="65"/>
      <c r="F10" s="65"/>
      <c r="G10" s="65"/>
    </row>
    <row r="11" spans="1:10" ht="15.75" x14ac:dyDescent="0.25">
      <c r="A11" s="8" t="s">
        <v>10</v>
      </c>
      <c r="B11" s="8" t="s">
        <v>11</v>
      </c>
      <c r="C11" s="8" t="s">
        <v>12</v>
      </c>
      <c r="D11" s="9" t="s">
        <v>13</v>
      </c>
      <c r="E11" s="10">
        <v>46.56</v>
      </c>
      <c r="F11" s="11">
        <f t="shared" ref="F11:F58" si="0">E11*0.22</f>
        <v>10.2432</v>
      </c>
      <c r="G11" s="11">
        <f t="shared" ref="G11:G58" si="1">E11+F11</f>
        <v>56.803200000000004</v>
      </c>
    </row>
    <row r="12" spans="1:10" ht="15.75" x14ac:dyDescent="0.25">
      <c r="A12" s="8" t="s">
        <v>14</v>
      </c>
      <c r="B12" s="8" t="s">
        <v>11</v>
      </c>
      <c r="C12" s="8" t="s">
        <v>15</v>
      </c>
      <c r="D12" s="9" t="s">
        <v>13</v>
      </c>
      <c r="E12" s="10">
        <v>53.83</v>
      </c>
      <c r="F12" s="11">
        <f t="shared" si="0"/>
        <v>11.842599999999999</v>
      </c>
      <c r="G12" s="11">
        <f t="shared" si="1"/>
        <v>65.672600000000003</v>
      </c>
    </row>
    <row r="13" spans="1:10" ht="15.75" x14ac:dyDescent="0.25">
      <c r="A13" s="8" t="s">
        <v>16</v>
      </c>
      <c r="B13" s="8" t="s">
        <v>11</v>
      </c>
      <c r="C13" s="8" t="s">
        <v>17</v>
      </c>
      <c r="D13" s="9" t="s">
        <v>13</v>
      </c>
      <c r="E13" s="10">
        <v>61.08</v>
      </c>
      <c r="F13" s="11">
        <f t="shared" si="0"/>
        <v>13.4376</v>
      </c>
      <c r="G13" s="11">
        <f t="shared" si="1"/>
        <v>74.517600000000002</v>
      </c>
    </row>
    <row r="14" spans="1:10" ht="15.75" x14ac:dyDescent="0.25">
      <c r="A14" s="8" t="s">
        <v>18</v>
      </c>
      <c r="B14" s="8" t="s">
        <v>11</v>
      </c>
      <c r="C14" s="8" t="s">
        <v>19</v>
      </c>
      <c r="D14" s="9" t="s">
        <v>13</v>
      </c>
      <c r="E14" s="10">
        <v>65.56</v>
      </c>
      <c r="F14" s="11">
        <f t="shared" si="0"/>
        <v>14.423200000000001</v>
      </c>
      <c r="G14" s="11">
        <f t="shared" si="1"/>
        <v>79.983200000000011</v>
      </c>
    </row>
    <row r="15" spans="1:10" ht="15.75" x14ac:dyDescent="0.25">
      <c r="A15" s="8" t="s">
        <v>20</v>
      </c>
      <c r="B15" s="8" t="s">
        <v>11</v>
      </c>
      <c r="C15" s="8" t="s">
        <v>21</v>
      </c>
      <c r="D15" s="9" t="s">
        <v>13</v>
      </c>
      <c r="E15" s="10">
        <v>74.89</v>
      </c>
      <c r="F15" s="11">
        <f t="shared" si="0"/>
        <v>16.4758</v>
      </c>
      <c r="G15" s="11">
        <f t="shared" si="1"/>
        <v>91.365800000000007</v>
      </c>
    </row>
    <row r="16" spans="1:10" ht="15.75" x14ac:dyDescent="0.25">
      <c r="A16" s="8" t="s">
        <v>22</v>
      </c>
      <c r="B16" s="8" t="s">
        <v>11</v>
      </c>
      <c r="C16" s="8" t="s">
        <v>23</v>
      </c>
      <c r="D16" s="9" t="s">
        <v>13</v>
      </c>
      <c r="E16" s="10">
        <v>83.3</v>
      </c>
      <c r="F16" s="11">
        <f t="shared" si="0"/>
        <v>18.326000000000001</v>
      </c>
      <c r="G16" s="11">
        <f t="shared" si="1"/>
        <v>101.626</v>
      </c>
    </row>
    <row r="17" spans="1:7" ht="15.75" x14ac:dyDescent="0.25">
      <c r="A17" s="8" t="s">
        <v>24</v>
      </c>
      <c r="B17" s="8" t="s">
        <v>11</v>
      </c>
      <c r="C17" s="8" t="s">
        <v>25</v>
      </c>
      <c r="D17" s="9" t="s">
        <v>13</v>
      </c>
      <c r="E17" s="10">
        <v>76.400000000000006</v>
      </c>
      <c r="F17" s="11">
        <f t="shared" si="0"/>
        <v>16.808</v>
      </c>
      <c r="G17" s="11">
        <f t="shared" si="1"/>
        <v>93.207999999999998</v>
      </c>
    </row>
    <row r="18" spans="1:7" ht="15.75" x14ac:dyDescent="0.25">
      <c r="A18" s="8" t="s">
        <v>26</v>
      </c>
      <c r="B18" s="8" t="s">
        <v>11</v>
      </c>
      <c r="C18" s="8" t="s">
        <v>27</v>
      </c>
      <c r="D18" s="9" t="s">
        <v>13</v>
      </c>
      <c r="E18" s="10">
        <v>84.06</v>
      </c>
      <c r="F18" s="11">
        <f t="shared" si="0"/>
        <v>18.493200000000002</v>
      </c>
      <c r="G18" s="11">
        <f t="shared" si="1"/>
        <v>102.5532</v>
      </c>
    </row>
    <row r="19" spans="1:7" ht="15.75" x14ac:dyDescent="0.25">
      <c r="A19" s="8" t="s">
        <v>28</v>
      </c>
      <c r="B19" s="8" t="s">
        <v>11</v>
      </c>
      <c r="C19" s="8" t="s">
        <v>29</v>
      </c>
      <c r="D19" s="9" t="s">
        <v>13</v>
      </c>
      <c r="E19" s="10">
        <v>94.24</v>
      </c>
      <c r="F19" s="11">
        <f t="shared" si="0"/>
        <v>20.732799999999997</v>
      </c>
      <c r="G19" s="11">
        <f t="shared" si="1"/>
        <v>114.97279999999999</v>
      </c>
    </row>
    <row r="20" spans="1:7" ht="15.75" x14ac:dyDescent="0.25">
      <c r="A20" s="8" t="s">
        <v>30</v>
      </c>
      <c r="B20" s="8" t="s">
        <v>11</v>
      </c>
      <c r="C20" s="8" t="s">
        <v>31</v>
      </c>
      <c r="D20" s="9" t="s">
        <v>13</v>
      </c>
      <c r="E20" s="10">
        <v>78.489999999999995</v>
      </c>
      <c r="F20" s="11">
        <f t="shared" si="0"/>
        <v>17.267799999999998</v>
      </c>
      <c r="G20" s="11">
        <f t="shared" si="1"/>
        <v>95.757799999999989</v>
      </c>
    </row>
    <row r="21" spans="1:7" ht="15.75" x14ac:dyDescent="0.25">
      <c r="A21" s="8" t="s">
        <v>32</v>
      </c>
      <c r="B21" s="8" t="s">
        <v>11</v>
      </c>
      <c r="C21" s="8" t="s">
        <v>33</v>
      </c>
      <c r="D21" s="9" t="s">
        <v>13</v>
      </c>
      <c r="E21" s="10">
        <v>85.63</v>
      </c>
      <c r="F21" s="11">
        <f t="shared" si="0"/>
        <v>18.8386</v>
      </c>
      <c r="G21" s="11">
        <f t="shared" si="1"/>
        <v>104.4686</v>
      </c>
    </row>
    <row r="22" spans="1:7" ht="15.75" x14ac:dyDescent="0.25">
      <c r="A22" s="8" t="s">
        <v>34</v>
      </c>
      <c r="B22" s="8" t="s">
        <v>11</v>
      </c>
      <c r="C22" s="8" t="s">
        <v>35</v>
      </c>
      <c r="D22" s="9" t="s">
        <v>13</v>
      </c>
      <c r="E22" s="10">
        <v>92.77</v>
      </c>
      <c r="F22" s="11">
        <f t="shared" si="0"/>
        <v>20.409399999999998</v>
      </c>
      <c r="G22" s="11">
        <f t="shared" si="1"/>
        <v>113.17939999999999</v>
      </c>
    </row>
    <row r="23" spans="1:7" ht="15.75" x14ac:dyDescent="0.25">
      <c r="A23" s="8" t="s">
        <v>36</v>
      </c>
      <c r="B23" s="8" t="s">
        <v>11</v>
      </c>
      <c r="C23" s="8" t="s">
        <v>37</v>
      </c>
      <c r="D23" s="9" t="s">
        <v>13</v>
      </c>
      <c r="E23" s="10">
        <v>107.04</v>
      </c>
      <c r="F23" s="11">
        <f t="shared" si="0"/>
        <v>23.5488</v>
      </c>
      <c r="G23" s="11">
        <f t="shared" si="1"/>
        <v>130.58879999999999</v>
      </c>
    </row>
    <row r="24" spans="1:7" ht="15.75" x14ac:dyDescent="0.25">
      <c r="A24" s="8" t="s">
        <v>38</v>
      </c>
      <c r="B24" s="8" t="s">
        <v>11</v>
      </c>
      <c r="C24" s="8" t="s">
        <v>39</v>
      </c>
      <c r="D24" s="9" t="s">
        <v>13</v>
      </c>
      <c r="E24" s="10">
        <v>114.18</v>
      </c>
      <c r="F24" s="11">
        <f t="shared" si="0"/>
        <v>25.119600000000002</v>
      </c>
      <c r="G24" s="11">
        <f t="shared" si="1"/>
        <v>139.2996</v>
      </c>
    </row>
    <row r="25" spans="1:7" ht="15.75" x14ac:dyDescent="0.25">
      <c r="A25" s="8" t="s">
        <v>40</v>
      </c>
      <c r="B25" s="8" t="s">
        <v>11</v>
      </c>
      <c r="C25" s="8" t="s">
        <v>41</v>
      </c>
      <c r="D25" s="9" t="s">
        <v>13</v>
      </c>
      <c r="E25" s="10">
        <v>121.31</v>
      </c>
      <c r="F25" s="11">
        <f t="shared" si="0"/>
        <v>26.688200000000002</v>
      </c>
      <c r="G25" s="11">
        <f t="shared" si="1"/>
        <v>147.9982</v>
      </c>
    </row>
    <row r="26" spans="1:7" ht="15.75" x14ac:dyDescent="0.25">
      <c r="A26" s="8" t="s">
        <v>42</v>
      </c>
      <c r="B26" s="8" t="s">
        <v>11</v>
      </c>
      <c r="C26" s="8" t="s">
        <v>43</v>
      </c>
      <c r="D26" s="9" t="s">
        <v>13</v>
      </c>
      <c r="E26" s="10">
        <v>67.47</v>
      </c>
      <c r="F26" s="11">
        <f t="shared" si="0"/>
        <v>14.843399999999999</v>
      </c>
      <c r="G26" s="11">
        <f t="shared" si="1"/>
        <v>82.313400000000001</v>
      </c>
    </row>
    <row r="27" spans="1:7" ht="15.75" x14ac:dyDescent="0.25">
      <c r="A27" s="8" t="s">
        <v>44</v>
      </c>
      <c r="B27" s="8" t="s">
        <v>11</v>
      </c>
      <c r="C27" s="8" t="s">
        <v>45</v>
      </c>
      <c r="D27" s="9" t="s">
        <v>13</v>
      </c>
      <c r="E27" s="10">
        <v>74.209999999999994</v>
      </c>
      <c r="F27" s="11">
        <f t="shared" si="0"/>
        <v>16.3262</v>
      </c>
      <c r="G27" s="11">
        <f t="shared" si="1"/>
        <v>90.536199999999994</v>
      </c>
    </row>
    <row r="28" spans="1:7" ht="15.75" x14ac:dyDescent="0.25">
      <c r="A28" s="8" t="s">
        <v>46</v>
      </c>
      <c r="B28" s="8" t="s">
        <v>11</v>
      </c>
      <c r="C28" s="8" t="s">
        <v>47</v>
      </c>
      <c r="D28" s="9" t="s">
        <v>13</v>
      </c>
      <c r="E28" s="10">
        <v>80.959999999999994</v>
      </c>
      <c r="F28" s="11">
        <f t="shared" si="0"/>
        <v>17.811199999999999</v>
      </c>
      <c r="G28" s="11">
        <f t="shared" si="1"/>
        <v>98.771199999999993</v>
      </c>
    </row>
    <row r="29" spans="1:7" ht="15.75" x14ac:dyDescent="0.25">
      <c r="A29" s="8" t="s">
        <v>48</v>
      </c>
      <c r="B29" s="8" t="s">
        <v>11</v>
      </c>
      <c r="C29" s="8" t="s">
        <v>49</v>
      </c>
      <c r="D29" s="9" t="s">
        <v>13</v>
      </c>
      <c r="E29" s="10">
        <v>98.24</v>
      </c>
      <c r="F29" s="11">
        <f t="shared" si="0"/>
        <v>21.6128</v>
      </c>
      <c r="G29" s="11">
        <f t="shared" si="1"/>
        <v>119.8528</v>
      </c>
    </row>
    <row r="30" spans="1:7" ht="15.75" x14ac:dyDescent="0.25">
      <c r="A30" s="8" t="s">
        <v>50</v>
      </c>
      <c r="B30" s="8" t="s">
        <v>11</v>
      </c>
      <c r="C30" s="8" t="s">
        <v>51</v>
      </c>
      <c r="D30" s="9" t="s">
        <v>13</v>
      </c>
      <c r="E30" s="10">
        <v>105.79</v>
      </c>
      <c r="F30" s="11">
        <f t="shared" si="0"/>
        <v>23.273800000000001</v>
      </c>
      <c r="G30" s="11">
        <f t="shared" si="1"/>
        <v>129.06380000000001</v>
      </c>
    </row>
    <row r="31" spans="1:7" ht="15.75" x14ac:dyDescent="0.25">
      <c r="A31" s="8" t="s">
        <v>52</v>
      </c>
      <c r="B31" s="8" t="s">
        <v>11</v>
      </c>
      <c r="C31" s="8" t="s">
        <v>53</v>
      </c>
      <c r="D31" s="9" t="s">
        <v>13</v>
      </c>
      <c r="E31" s="10">
        <v>113.36</v>
      </c>
      <c r="F31" s="11">
        <f t="shared" si="0"/>
        <v>24.9392</v>
      </c>
      <c r="G31" s="11">
        <f t="shared" si="1"/>
        <v>138.29919999999998</v>
      </c>
    </row>
    <row r="32" spans="1:7" ht="15.75" x14ac:dyDescent="0.25">
      <c r="A32" s="8" t="s">
        <v>54</v>
      </c>
      <c r="B32" s="8" t="s">
        <v>11</v>
      </c>
      <c r="C32" s="8" t="s">
        <v>55</v>
      </c>
      <c r="D32" s="9" t="s">
        <v>13</v>
      </c>
      <c r="E32" s="10">
        <v>91.07</v>
      </c>
      <c r="F32" s="11">
        <f t="shared" si="0"/>
        <v>20.035399999999999</v>
      </c>
      <c r="G32" s="11">
        <f t="shared" si="1"/>
        <v>111.10539999999999</v>
      </c>
    </row>
    <row r="33" spans="1:7" ht="15.75" x14ac:dyDescent="0.25">
      <c r="A33" s="8" t="s">
        <v>56</v>
      </c>
      <c r="B33" s="8" t="s">
        <v>11</v>
      </c>
      <c r="C33" s="8" t="s">
        <v>57</v>
      </c>
      <c r="D33" s="9" t="s">
        <v>13</v>
      </c>
      <c r="E33" s="10">
        <v>100.32</v>
      </c>
      <c r="F33" s="11">
        <f t="shared" si="0"/>
        <v>22.070399999999999</v>
      </c>
      <c r="G33" s="11">
        <f t="shared" si="1"/>
        <v>122.3904</v>
      </c>
    </row>
    <row r="34" spans="1:7" ht="15.75" x14ac:dyDescent="0.25">
      <c r="A34" s="8" t="s">
        <v>58</v>
      </c>
      <c r="B34" s="8" t="s">
        <v>11</v>
      </c>
      <c r="C34" s="8" t="s">
        <v>59</v>
      </c>
      <c r="D34" s="9" t="s">
        <v>13</v>
      </c>
      <c r="E34" s="10">
        <v>108.25</v>
      </c>
      <c r="F34" s="11">
        <f t="shared" si="0"/>
        <v>23.815000000000001</v>
      </c>
      <c r="G34" s="11">
        <f t="shared" si="1"/>
        <v>132.065</v>
      </c>
    </row>
    <row r="35" spans="1:7" ht="15.75" x14ac:dyDescent="0.25">
      <c r="A35" s="8" t="s">
        <v>60</v>
      </c>
      <c r="B35" s="8" t="s">
        <v>11</v>
      </c>
      <c r="C35" s="8" t="s">
        <v>61</v>
      </c>
      <c r="D35" s="9" t="s">
        <v>13</v>
      </c>
      <c r="E35" s="10">
        <v>107.81</v>
      </c>
      <c r="F35" s="11">
        <f t="shared" si="0"/>
        <v>23.7182</v>
      </c>
      <c r="G35" s="11">
        <f t="shared" si="1"/>
        <v>131.5282</v>
      </c>
    </row>
    <row r="36" spans="1:7" ht="15.75" x14ac:dyDescent="0.25">
      <c r="A36" s="8" t="s">
        <v>62</v>
      </c>
      <c r="B36" s="8" t="s">
        <v>11</v>
      </c>
      <c r="C36" s="8" t="s">
        <v>63</v>
      </c>
      <c r="D36" s="9" t="s">
        <v>13</v>
      </c>
      <c r="E36" s="10">
        <v>115.72</v>
      </c>
      <c r="F36" s="11">
        <f t="shared" si="0"/>
        <v>25.458400000000001</v>
      </c>
      <c r="G36" s="11">
        <f t="shared" si="1"/>
        <v>141.17840000000001</v>
      </c>
    </row>
    <row r="37" spans="1:7" ht="15.75" x14ac:dyDescent="0.25">
      <c r="A37" s="8" t="s">
        <v>64</v>
      </c>
      <c r="B37" s="8" t="s">
        <v>11</v>
      </c>
      <c r="C37" s="8" t="s">
        <v>65</v>
      </c>
      <c r="D37" s="9" t="s">
        <v>13</v>
      </c>
      <c r="E37" s="10">
        <v>119.97</v>
      </c>
      <c r="F37" s="11">
        <f t="shared" si="0"/>
        <v>26.3934</v>
      </c>
      <c r="G37" s="11">
        <f t="shared" si="1"/>
        <v>146.36340000000001</v>
      </c>
    </row>
    <row r="38" spans="1:7" ht="15.75" x14ac:dyDescent="0.25">
      <c r="A38" s="8" t="s">
        <v>66</v>
      </c>
      <c r="B38" s="8" t="s">
        <v>11</v>
      </c>
      <c r="C38" s="8" t="s">
        <v>67</v>
      </c>
      <c r="D38" s="9" t="s">
        <v>13</v>
      </c>
      <c r="E38" s="10">
        <v>126.85</v>
      </c>
      <c r="F38" s="11">
        <f t="shared" si="0"/>
        <v>27.907</v>
      </c>
      <c r="G38" s="11">
        <f t="shared" si="1"/>
        <v>154.75700000000001</v>
      </c>
    </row>
    <row r="39" spans="1:7" ht="15.75" x14ac:dyDescent="0.25">
      <c r="A39" s="8" t="s">
        <v>68</v>
      </c>
      <c r="B39" s="8" t="s">
        <v>11</v>
      </c>
      <c r="C39" s="8" t="s">
        <v>69</v>
      </c>
      <c r="D39" s="9" t="s">
        <v>13</v>
      </c>
      <c r="E39" s="10">
        <v>133.71</v>
      </c>
      <c r="F39" s="11">
        <f t="shared" si="0"/>
        <v>29.416200000000003</v>
      </c>
      <c r="G39" s="11">
        <f t="shared" si="1"/>
        <v>163.12620000000001</v>
      </c>
    </row>
    <row r="40" spans="1:7" ht="15.75" x14ac:dyDescent="0.25">
      <c r="A40" s="8" t="s">
        <v>70</v>
      </c>
      <c r="B40" s="8" t="s">
        <v>11</v>
      </c>
      <c r="C40" s="8" t="s">
        <v>71</v>
      </c>
      <c r="D40" s="9" t="s">
        <v>13</v>
      </c>
      <c r="E40" s="10">
        <v>155.69</v>
      </c>
      <c r="F40" s="11">
        <f t="shared" si="0"/>
        <v>34.251800000000003</v>
      </c>
      <c r="G40" s="11">
        <f t="shared" si="1"/>
        <v>189.9418</v>
      </c>
    </row>
    <row r="41" spans="1:7" ht="15.75" x14ac:dyDescent="0.25">
      <c r="A41" s="8" t="s">
        <v>72</v>
      </c>
      <c r="B41" s="8" t="s">
        <v>11</v>
      </c>
      <c r="C41" s="8" t="s">
        <v>73</v>
      </c>
      <c r="D41" s="9" t="s">
        <v>13</v>
      </c>
      <c r="E41" s="10">
        <v>166.22</v>
      </c>
      <c r="F41" s="11">
        <f t="shared" si="0"/>
        <v>36.568399999999997</v>
      </c>
      <c r="G41" s="11">
        <f t="shared" si="1"/>
        <v>202.7884</v>
      </c>
    </row>
    <row r="42" spans="1:7" ht="15.75" x14ac:dyDescent="0.25">
      <c r="A42" s="8" t="s">
        <v>74</v>
      </c>
      <c r="B42" s="8" t="s">
        <v>11</v>
      </c>
      <c r="C42" s="8" t="s">
        <v>75</v>
      </c>
      <c r="D42" s="9" t="s">
        <v>13</v>
      </c>
      <c r="E42" s="10">
        <v>174.37</v>
      </c>
      <c r="F42" s="11">
        <f t="shared" si="0"/>
        <v>38.361400000000003</v>
      </c>
      <c r="G42" s="11">
        <f t="shared" si="1"/>
        <v>212.73140000000001</v>
      </c>
    </row>
    <row r="43" spans="1:7" ht="15.75" x14ac:dyDescent="0.25">
      <c r="A43" s="8" t="s">
        <v>76</v>
      </c>
      <c r="B43" s="8" t="s">
        <v>11</v>
      </c>
      <c r="C43" s="8" t="s">
        <v>77</v>
      </c>
      <c r="D43" s="9" t="s">
        <v>13</v>
      </c>
      <c r="E43" s="10">
        <v>107.29</v>
      </c>
      <c r="F43" s="11">
        <f t="shared" si="0"/>
        <v>23.603800000000003</v>
      </c>
      <c r="G43" s="11">
        <f t="shared" si="1"/>
        <v>130.8938</v>
      </c>
    </row>
    <row r="44" spans="1:7" ht="15.75" x14ac:dyDescent="0.25">
      <c r="A44" s="8" t="s">
        <v>78</v>
      </c>
      <c r="B44" s="8" t="s">
        <v>11</v>
      </c>
      <c r="C44" s="8" t="s">
        <v>79</v>
      </c>
      <c r="D44" s="9" t="s">
        <v>13</v>
      </c>
      <c r="E44" s="10">
        <v>114.96</v>
      </c>
      <c r="F44" s="11">
        <f t="shared" si="0"/>
        <v>25.2912</v>
      </c>
      <c r="G44" s="11">
        <f t="shared" si="1"/>
        <v>140.25119999999998</v>
      </c>
    </row>
    <row r="45" spans="1:7" ht="15.75" x14ac:dyDescent="0.25">
      <c r="A45" s="8" t="s">
        <v>80</v>
      </c>
      <c r="B45" s="8" t="s">
        <v>11</v>
      </c>
      <c r="C45" s="8" t="s">
        <v>81</v>
      </c>
      <c r="D45" s="9" t="s">
        <v>13</v>
      </c>
      <c r="E45" s="10">
        <v>121.63</v>
      </c>
      <c r="F45" s="11">
        <f t="shared" si="0"/>
        <v>26.758599999999998</v>
      </c>
      <c r="G45" s="11">
        <f t="shared" si="1"/>
        <v>148.3886</v>
      </c>
    </row>
    <row r="46" spans="1:7" ht="15.75" x14ac:dyDescent="0.25">
      <c r="A46" s="8" t="s">
        <v>82</v>
      </c>
      <c r="B46" s="8" t="s">
        <v>11</v>
      </c>
      <c r="C46" s="8" t="s">
        <v>83</v>
      </c>
      <c r="D46" s="9" t="s">
        <v>13</v>
      </c>
      <c r="E46" s="10">
        <v>103.8</v>
      </c>
      <c r="F46" s="11">
        <f t="shared" si="0"/>
        <v>22.835999999999999</v>
      </c>
      <c r="G46" s="11">
        <f t="shared" si="1"/>
        <v>126.636</v>
      </c>
    </row>
    <row r="47" spans="1:7" ht="15.75" x14ac:dyDescent="0.25">
      <c r="A47" s="8" t="s">
        <v>84</v>
      </c>
      <c r="B47" s="8" t="s">
        <v>11</v>
      </c>
      <c r="C47" s="8" t="s">
        <v>85</v>
      </c>
      <c r="D47" s="9" t="s">
        <v>13</v>
      </c>
      <c r="E47" s="10">
        <v>110.28</v>
      </c>
      <c r="F47" s="11">
        <f t="shared" si="0"/>
        <v>24.261600000000001</v>
      </c>
      <c r="G47" s="11">
        <f t="shared" si="1"/>
        <v>134.54160000000002</v>
      </c>
    </row>
    <row r="48" spans="1:7" ht="15.75" x14ac:dyDescent="0.25">
      <c r="A48" s="8" t="s">
        <v>86</v>
      </c>
      <c r="B48" s="8" t="s">
        <v>11</v>
      </c>
      <c r="C48" s="8" t="s">
        <v>87</v>
      </c>
      <c r="D48" s="9" t="s">
        <v>13</v>
      </c>
      <c r="E48" s="10">
        <v>120.62</v>
      </c>
      <c r="F48" s="11">
        <f t="shared" si="0"/>
        <v>26.5364</v>
      </c>
      <c r="G48" s="11">
        <f t="shared" si="1"/>
        <v>147.15640000000002</v>
      </c>
    </row>
    <row r="49" spans="1:7" ht="15.75" x14ac:dyDescent="0.25">
      <c r="A49" s="8" t="s">
        <v>88</v>
      </c>
      <c r="B49" s="8" t="s">
        <v>11</v>
      </c>
      <c r="C49" s="8" t="s">
        <v>89</v>
      </c>
      <c r="D49" s="9" t="s">
        <v>13</v>
      </c>
      <c r="E49" s="10">
        <v>99.99</v>
      </c>
      <c r="F49" s="11">
        <f t="shared" si="0"/>
        <v>21.997799999999998</v>
      </c>
      <c r="G49" s="11">
        <f t="shared" si="1"/>
        <v>121.98779999999999</v>
      </c>
    </row>
    <row r="50" spans="1:7" ht="15.75" x14ac:dyDescent="0.25">
      <c r="A50" s="8" t="s">
        <v>90</v>
      </c>
      <c r="B50" s="8" t="s">
        <v>11</v>
      </c>
      <c r="C50" s="8" t="s">
        <v>91</v>
      </c>
      <c r="D50" s="9" t="s">
        <v>13</v>
      </c>
      <c r="E50" s="10">
        <v>107.65</v>
      </c>
      <c r="F50" s="11">
        <f t="shared" si="0"/>
        <v>23.683</v>
      </c>
      <c r="G50" s="11">
        <f t="shared" si="1"/>
        <v>131.333</v>
      </c>
    </row>
    <row r="51" spans="1:7" ht="15.75" x14ac:dyDescent="0.25">
      <c r="A51" s="8" t="s">
        <v>92</v>
      </c>
      <c r="B51" s="8" t="s">
        <v>11</v>
      </c>
      <c r="C51" s="8" t="s">
        <v>93</v>
      </c>
      <c r="D51" s="9" t="s">
        <v>13</v>
      </c>
      <c r="E51" s="10">
        <v>121.01</v>
      </c>
      <c r="F51" s="11">
        <f t="shared" si="0"/>
        <v>26.622200000000003</v>
      </c>
      <c r="G51" s="11">
        <f t="shared" si="1"/>
        <v>147.63220000000001</v>
      </c>
    </row>
    <row r="52" spans="1:7" ht="15.75" x14ac:dyDescent="0.25">
      <c r="A52" s="8" t="s">
        <v>94</v>
      </c>
      <c r="B52" s="8" t="s">
        <v>11</v>
      </c>
      <c r="C52" s="8" t="s">
        <v>95</v>
      </c>
      <c r="D52" s="9" t="s">
        <v>13</v>
      </c>
      <c r="E52" s="10">
        <v>111.61</v>
      </c>
      <c r="F52" s="11">
        <f t="shared" si="0"/>
        <v>24.554200000000002</v>
      </c>
      <c r="G52" s="11">
        <f t="shared" si="1"/>
        <v>136.16419999999999</v>
      </c>
    </row>
    <row r="53" spans="1:7" ht="15.75" x14ac:dyDescent="0.25">
      <c r="A53" s="8" t="s">
        <v>96</v>
      </c>
      <c r="B53" s="8" t="s">
        <v>11</v>
      </c>
      <c r="C53" s="8" t="s">
        <v>97</v>
      </c>
      <c r="D53" s="9" t="s">
        <v>13</v>
      </c>
      <c r="E53" s="10">
        <v>118.58</v>
      </c>
      <c r="F53" s="11">
        <f t="shared" si="0"/>
        <v>26.087599999999998</v>
      </c>
      <c r="G53" s="11">
        <f t="shared" si="1"/>
        <v>144.66759999999999</v>
      </c>
    </row>
    <row r="54" spans="1:7" ht="15.75" x14ac:dyDescent="0.25">
      <c r="A54" s="8" t="s">
        <v>98</v>
      </c>
      <c r="B54" s="8" t="s">
        <v>11</v>
      </c>
      <c r="C54" s="8" t="s">
        <v>99</v>
      </c>
      <c r="D54" s="9" t="s">
        <v>13</v>
      </c>
      <c r="E54" s="10">
        <v>131.55000000000001</v>
      </c>
      <c r="F54" s="11">
        <f t="shared" si="0"/>
        <v>28.941000000000003</v>
      </c>
      <c r="G54" s="11">
        <f t="shared" si="1"/>
        <v>160.49100000000001</v>
      </c>
    </row>
    <row r="55" spans="1:7" ht="15.75" x14ac:dyDescent="0.25">
      <c r="A55" s="8" t="s">
        <v>100</v>
      </c>
      <c r="B55" s="8" t="s">
        <v>11</v>
      </c>
      <c r="C55" s="8" t="s">
        <v>101</v>
      </c>
      <c r="D55" s="9" t="s">
        <v>13</v>
      </c>
      <c r="E55" s="10">
        <v>111.61</v>
      </c>
      <c r="F55" s="11">
        <f t="shared" si="0"/>
        <v>24.554200000000002</v>
      </c>
      <c r="G55" s="11">
        <f t="shared" si="1"/>
        <v>136.16419999999999</v>
      </c>
    </row>
    <row r="56" spans="1:7" ht="15.75" x14ac:dyDescent="0.25">
      <c r="A56" s="8" t="s">
        <v>102</v>
      </c>
      <c r="B56" s="8" t="s">
        <v>11</v>
      </c>
      <c r="C56" s="8" t="s">
        <v>103</v>
      </c>
      <c r="D56" s="9" t="s">
        <v>13</v>
      </c>
      <c r="E56" s="10">
        <v>118.58</v>
      </c>
      <c r="F56" s="11">
        <f t="shared" si="0"/>
        <v>26.087599999999998</v>
      </c>
      <c r="G56" s="11">
        <f t="shared" si="1"/>
        <v>144.66759999999999</v>
      </c>
    </row>
    <row r="57" spans="1:7" ht="15.75" x14ac:dyDescent="0.25">
      <c r="A57" s="8" t="s">
        <v>104</v>
      </c>
      <c r="B57" s="8" t="s">
        <v>11</v>
      </c>
      <c r="C57" s="8" t="s">
        <v>105</v>
      </c>
      <c r="D57" s="9" t="s">
        <v>13</v>
      </c>
      <c r="E57" s="10">
        <v>131.55000000000001</v>
      </c>
      <c r="F57" s="11">
        <f t="shared" si="0"/>
        <v>28.941000000000003</v>
      </c>
      <c r="G57" s="11">
        <f t="shared" si="1"/>
        <v>160.49100000000001</v>
      </c>
    </row>
    <row r="58" spans="1:7" ht="15.75" x14ac:dyDescent="0.25">
      <c r="A58" s="12" t="s">
        <v>106</v>
      </c>
      <c r="B58" s="8" t="s">
        <v>11</v>
      </c>
      <c r="C58" s="8" t="s">
        <v>107</v>
      </c>
      <c r="D58" s="9" t="s">
        <v>13</v>
      </c>
      <c r="E58" s="10">
        <v>72.08</v>
      </c>
      <c r="F58" s="11">
        <f t="shared" si="0"/>
        <v>15.8576</v>
      </c>
      <c r="G58" s="11">
        <f t="shared" si="1"/>
        <v>87.937600000000003</v>
      </c>
    </row>
    <row r="59" spans="1:7" ht="15.75" x14ac:dyDescent="0.25">
      <c r="A59" s="65" t="s">
        <v>108</v>
      </c>
      <c r="B59" s="65"/>
      <c r="C59" s="65"/>
      <c r="D59" s="65"/>
      <c r="E59" s="65"/>
      <c r="F59" s="65"/>
      <c r="G59" s="65"/>
    </row>
    <row r="60" spans="1:7" ht="15.75" x14ac:dyDescent="0.25">
      <c r="A60" s="8" t="s">
        <v>10</v>
      </c>
      <c r="B60" s="8" t="s">
        <v>11</v>
      </c>
      <c r="C60" s="8" t="s">
        <v>109</v>
      </c>
      <c r="D60" s="9" t="s">
        <v>13</v>
      </c>
      <c r="E60" s="10">
        <v>43.23</v>
      </c>
      <c r="F60" s="11">
        <f t="shared" ref="F60:F107" si="2">E60*0.22</f>
        <v>9.5106000000000002</v>
      </c>
      <c r="G60" s="11">
        <f t="shared" ref="G60:G107" si="3">E60+F60</f>
        <v>52.740600000000001</v>
      </c>
    </row>
    <row r="61" spans="1:7" ht="15.75" x14ac:dyDescent="0.25">
      <c r="A61" s="8" t="s">
        <v>14</v>
      </c>
      <c r="B61" s="8" t="s">
        <v>11</v>
      </c>
      <c r="C61" s="8" t="s">
        <v>110</v>
      </c>
      <c r="D61" s="9" t="s">
        <v>13</v>
      </c>
      <c r="E61" s="10">
        <v>49.98</v>
      </c>
      <c r="F61" s="11">
        <f t="shared" si="2"/>
        <v>10.9956</v>
      </c>
      <c r="G61" s="11">
        <f t="shared" si="3"/>
        <v>60.9756</v>
      </c>
    </row>
    <row r="62" spans="1:7" ht="15.75" x14ac:dyDescent="0.25">
      <c r="A62" s="8" t="s">
        <v>16</v>
      </c>
      <c r="B62" s="8" t="s">
        <v>11</v>
      </c>
      <c r="C62" s="8" t="s">
        <v>111</v>
      </c>
      <c r="D62" s="9" t="s">
        <v>13</v>
      </c>
      <c r="E62" s="10">
        <v>56.72</v>
      </c>
      <c r="F62" s="11">
        <f t="shared" si="2"/>
        <v>12.478400000000001</v>
      </c>
      <c r="G62" s="11">
        <f t="shared" si="3"/>
        <v>69.198399999999992</v>
      </c>
    </row>
    <row r="63" spans="1:7" ht="15.75" x14ac:dyDescent="0.25">
      <c r="A63" s="8" t="s">
        <v>18</v>
      </c>
      <c r="B63" s="8" t="s">
        <v>11</v>
      </c>
      <c r="C63" s="8" t="s">
        <v>112</v>
      </c>
      <c r="D63" s="9" t="s">
        <v>13</v>
      </c>
      <c r="E63" s="10">
        <v>55.39</v>
      </c>
      <c r="F63" s="11">
        <f t="shared" si="2"/>
        <v>12.1858</v>
      </c>
      <c r="G63" s="11">
        <f t="shared" si="3"/>
        <v>67.575800000000001</v>
      </c>
    </row>
    <row r="64" spans="1:7" ht="15.75" x14ac:dyDescent="0.25">
      <c r="A64" s="8" t="s">
        <v>20</v>
      </c>
      <c r="B64" s="8" t="s">
        <v>11</v>
      </c>
      <c r="C64" s="8" t="s">
        <v>113</v>
      </c>
      <c r="D64" s="9" t="s">
        <v>13</v>
      </c>
      <c r="E64" s="10">
        <v>63.3</v>
      </c>
      <c r="F64" s="11">
        <f t="shared" si="2"/>
        <v>13.926</v>
      </c>
      <c r="G64" s="11">
        <f t="shared" si="3"/>
        <v>77.225999999999999</v>
      </c>
    </row>
    <row r="65" spans="1:7" ht="15.75" x14ac:dyDescent="0.25">
      <c r="A65" s="8" t="s">
        <v>22</v>
      </c>
      <c r="B65" s="8" t="s">
        <v>11</v>
      </c>
      <c r="C65" s="8" t="s">
        <v>114</v>
      </c>
      <c r="D65" s="9" t="s">
        <v>13</v>
      </c>
      <c r="E65" s="10">
        <v>74.37</v>
      </c>
      <c r="F65" s="11">
        <f t="shared" si="2"/>
        <v>16.3614</v>
      </c>
      <c r="G65" s="11">
        <f t="shared" si="3"/>
        <v>90.731400000000008</v>
      </c>
    </row>
    <row r="66" spans="1:7" ht="15.75" x14ac:dyDescent="0.25">
      <c r="A66" s="8" t="s">
        <v>24</v>
      </c>
      <c r="B66" s="8" t="s">
        <v>11</v>
      </c>
      <c r="C66" s="8" t="s">
        <v>115</v>
      </c>
      <c r="D66" s="9" t="s">
        <v>13</v>
      </c>
      <c r="E66" s="10">
        <v>76.400000000000006</v>
      </c>
      <c r="F66" s="11">
        <f t="shared" si="2"/>
        <v>16.808</v>
      </c>
      <c r="G66" s="11">
        <f t="shared" si="3"/>
        <v>93.207999999999998</v>
      </c>
    </row>
    <row r="67" spans="1:7" ht="15.75" x14ac:dyDescent="0.25">
      <c r="A67" s="8" t="s">
        <v>26</v>
      </c>
      <c r="B67" s="8" t="s">
        <v>11</v>
      </c>
      <c r="C67" s="8" t="s">
        <v>116</v>
      </c>
      <c r="D67" s="9" t="s">
        <v>13</v>
      </c>
      <c r="E67" s="10">
        <v>84.06</v>
      </c>
      <c r="F67" s="11">
        <f t="shared" si="2"/>
        <v>18.493200000000002</v>
      </c>
      <c r="G67" s="11">
        <f t="shared" si="3"/>
        <v>102.5532</v>
      </c>
    </row>
    <row r="68" spans="1:7" ht="15.75" x14ac:dyDescent="0.25">
      <c r="A68" s="8" t="s">
        <v>28</v>
      </c>
      <c r="B68" s="8" t="s">
        <v>11</v>
      </c>
      <c r="C68" s="8" t="s">
        <v>117</v>
      </c>
      <c r="D68" s="9" t="s">
        <v>13</v>
      </c>
      <c r="E68" s="10">
        <v>94.24</v>
      </c>
      <c r="F68" s="11">
        <f t="shared" si="2"/>
        <v>20.732799999999997</v>
      </c>
      <c r="G68" s="11">
        <f t="shared" si="3"/>
        <v>114.97279999999999</v>
      </c>
    </row>
    <row r="69" spans="1:7" ht="15.75" x14ac:dyDescent="0.25">
      <c r="A69" s="8" t="s">
        <v>30</v>
      </c>
      <c r="B69" s="8" t="s">
        <v>11</v>
      </c>
      <c r="C69" s="8" t="s">
        <v>118</v>
      </c>
      <c r="D69" s="9" t="s">
        <v>13</v>
      </c>
      <c r="E69" s="10">
        <v>71.36</v>
      </c>
      <c r="F69" s="11">
        <f t="shared" si="2"/>
        <v>15.699199999999999</v>
      </c>
      <c r="G69" s="11">
        <f t="shared" si="3"/>
        <v>87.059200000000004</v>
      </c>
    </row>
    <row r="70" spans="1:7" ht="15.75" x14ac:dyDescent="0.25">
      <c r="A70" s="8" t="s">
        <v>32</v>
      </c>
      <c r="B70" s="8" t="s">
        <v>11</v>
      </c>
      <c r="C70" s="8" t="s">
        <v>119</v>
      </c>
      <c r="D70" s="9" t="s">
        <v>13</v>
      </c>
      <c r="E70" s="10">
        <v>77.849999999999994</v>
      </c>
      <c r="F70" s="11">
        <f t="shared" si="2"/>
        <v>17.126999999999999</v>
      </c>
      <c r="G70" s="11">
        <f t="shared" si="3"/>
        <v>94.97699999999999</v>
      </c>
    </row>
    <row r="71" spans="1:7" ht="15.75" x14ac:dyDescent="0.25">
      <c r="A71" s="8" t="s">
        <v>34</v>
      </c>
      <c r="B71" s="8" t="s">
        <v>11</v>
      </c>
      <c r="C71" s="8" t="s">
        <v>120</v>
      </c>
      <c r="D71" s="9" t="s">
        <v>13</v>
      </c>
      <c r="E71" s="10">
        <v>84.34</v>
      </c>
      <c r="F71" s="11">
        <f t="shared" si="2"/>
        <v>18.5548</v>
      </c>
      <c r="G71" s="11">
        <f t="shared" si="3"/>
        <v>102.8948</v>
      </c>
    </row>
    <row r="72" spans="1:7" ht="15.75" x14ac:dyDescent="0.25">
      <c r="A72" s="8" t="s">
        <v>36</v>
      </c>
      <c r="B72" s="8" t="s">
        <v>11</v>
      </c>
      <c r="C72" s="8" t="s">
        <v>121</v>
      </c>
      <c r="D72" s="9" t="s">
        <v>13</v>
      </c>
      <c r="E72" s="10">
        <v>97.31</v>
      </c>
      <c r="F72" s="11">
        <f t="shared" si="2"/>
        <v>21.408200000000001</v>
      </c>
      <c r="G72" s="11">
        <f t="shared" si="3"/>
        <v>118.7182</v>
      </c>
    </row>
    <row r="73" spans="1:7" ht="15.75" x14ac:dyDescent="0.25">
      <c r="A73" s="8" t="s">
        <v>38</v>
      </c>
      <c r="B73" s="8" t="s">
        <v>11</v>
      </c>
      <c r="C73" s="8" t="s">
        <v>122</v>
      </c>
      <c r="D73" s="9" t="s">
        <v>13</v>
      </c>
      <c r="E73" s="10">
        <v>103.8</v>
      </c>
      <c r="F73" s="11">
        <f t="shared" si="2"/>
        <v>22.835999999999999</v>
      </c>
      <c r="G73" s="11">
        <f t="shared" si="3"/>
        <v>126.636</v>
      </c>
    </row>
    <row r="74" spans="1:7" ht="15.75" x14ac:dyDescent="0.25">
      <c r="A74" s="8" t="s">
        <v>40</v>
      </c>
      <c r="B74" s="8" t="s">
        <v>11</v>
      </c>
      <c r="C74" s="8" t="s">
        <v>123</v>
      </c>
      <c r="D74" s="9" t="s">
        <v>13</v>
      </c>
      <c r="E74" s="10">
        <v>110.28</v>
      </c>
      <c r="F74" s="11">
        <f t="shared" si="2"/>
        <v>24.261600000000001</v>
      </c>
      <c r="G74" s="11">
        <f t="shared" si="3"/>
        <v>134.54160000000002</v>
      </c>
    </row>
    <row r="75" spans="1:7" ht="15.75" x14ac:dyDescent="0.25">
      <c r="A75" s="8" t="s">
        <v>42</v>
      </c>
      <c r="B75" s="8" t="s">
        <v>11</v>
      </c>
      <c r="C75" s="8" t="s">
        <v>124</v>
      </c>
      <c r="D75" s="9" t="s">
        <v>13</v>
      </c>
      <c r="E75" s="10">
        <v>64.88</v>
      </c>
      <c r="F75" s="11">
        <f t="shared" si="2"/>
        <v>14.273599999999998</v>
      </c>
      <c r="G75" s="11">
        <f t="shared" si="3"/>
        <v>79.153599999999997</v>
      </c>
    </row>
    <row r="76" spans="1:7" ht="15.75" x14ac:dyDescent="0.25">
      <c r="A76" s="8" t="s">
        <v>44</v>
      </c>
      <c r="B76" s="8" t="s">
        <v>11</v>
      </c>
      <c r="C76" s="8" t="s">
        <v>125</v>
      </c>
      <c r="D76" s="9" t="s">
        <v>13</v>
      </c>
      <c r="E76" s="10">
        <v>71.36</v>
      </c>
      <c r="F76" s="11">
        <f t="shared" si="2"/>
        <v>15.699199999999999</v>
      </c>
      <c r="G76" s="11">
        <f t="shared" si="3"/>
        <v>87.059200000000004</v>
      </c>
    </row>
    <row r="77" spans="1:7" ht="15.75" x14ac:dyDescent="0.25">
      <c r="A77" s="8" t="s">
        <v>46</v>
      </c>
      <c r="B77" s="8" t="s">
        <v>11</v>
      </c>
      <c r="C77" s="8" t="s">
        <v>126</v>
      </c>
      <c r="D77" s="9" t="s">
        <v>13</v>
      </c>
      <c r="E77" s="10">
        <v>77.849999999999994</v>
      </c>
      <c r="F77" s="11">
        <f t="shared" si="2"/>
        <v>17.126999999999999</v>
      </c>
      <c r="G77" s="11">
        <f t="shared" si="3"/>
        <v>94.97699999999999</v>
      </c>
    </row>
    <row r="78" spans="1:7" ht="15.75" x14ac:dyDescent="0.25">
      <c r="A78" s="8" t="s">
        <v>48</v>
      </c>
      <c r="B78" s="8" t="s">
        <v>11</v>
      </c>
      <c r="C78" s="8" t="s">
        <v>127</v>
      </c>
      <c r="D78" s="9" t="s">
        <v>13</v>
      </c>
      <c r="E78" s="10">
        <v>94.45</v>
      </c>
      <c r="F78" s="11">
        <f t="shared" si="2"/>
        <v>20.779</v>
      </c>
      <c r="G78" s="11">
        <f t="shared" si="3"/>
        <v>115.229</v>
      </c>
    </row>
    <row r="79" spans="1:7" ht="15.75" x14ac:dyDescent="0.25">
      <c r="A79" s="8" t="s">
        <v>50</v>
      </c>
      <c r="B79" s="8" t="s">
        <v>11</v>
      </c>
      <c r="C79" s="8" t="s">
        <v>128</v>
      </c>
      <c r="D79" s="9" t="s">
        <v>13</v>
      </c>
      <c r="E79" s="10">
        <v>101.72</v>
      </c>
      <c r="F79" s="11">
        <f t="shared" si="2"/>
        <v>22.378399999999999</v>
      </c>
      <c r="G79" s="11">
        <f t="shared" si="3"/>
        <v>124.0984</v>
      </c>
    </row>
    <row r="80" spans="1:7" ht="15.75" x14ac:dyDescent="0.25">
      <c r="A80" s="8" t="s">
        <v>52</v>
      </c>
      <c r="B80" s="8" t="s">
        <v>11</v>
      </c>
      <c r="C80" s="8" t="s">
        <v>129</v>
      </c>
      <c r="D80" s="9" t="s">
        <v>13</v>
      </c>
      <c r="E80" s="10">
        <v>108.99</v>
      </c>
      <c r="F80" s="11">
        <f t="shared" si="2"/>
        <v>23.977799999999998</v>
      </c>
      <c r="G80" s="11">
        <f t="shared" si="3"/>
        <v>132.96779999999998</v>
      </c>
    </row>
    <row r="81" spans="1:7" ht="15.75" x14ac:dyDescent="0.25">
      <c r="A81" s="8" t="s">
        <v>54</v>
      </c>
      <c r="B81" s="8" t="s">
        <v>11</v>
      </c>
      <c r="C81" s="8" t="s">
        <v>130</v>
      </c>
      <c r="D81" s="9" t="s">
        <v>13</v>
      </c>
      <c r="E81" s="10">
        <v>88.56</v>
      </c>
      <c r="F81" s="11">
        <f t="shared" si="2"/>
        <v>19.4832</v>
      </c>
      <c r="G81" s="11">
        <f t="shared" si="3"/>
        <v>108.0432</v>
      </c>
    </row>
    <row r="82" spans="1:7" ht="15.75" x14ac:dyDescent="0.25">
      <c r="A82" s="8" t="s">
        <v>56</v>
      </c>
      <c r="B82" s="8" t="s">
        <v>11</v>
      </c>
      <c r="C82" s="8" t="s">
        <v>131</v>
      </c>
      <c r="D82" s="9" t="s">
        <v>13</v>
      </c>
      <c r="E82" s="10">
        <v>97.56</v>
      </c>
      <c r="F82" s="11">
        <f t="shared" si="2"/>
        <v>21.463200000000001</v>
      </c>
      <c r="G82" s="11">
        <f t="shared" si="3"/>
        <v>119.0232</v>
      </c>
    </row>
    <row r="83" spans="1:7" ht="15.75" x14ac:dyDescent="0.25">
      <c r="A83" s="8" t="s">
        <v>58</v>
      </c>
      <c r="B83" s="8" t="s">
        <v>11</v>
      </c>
      <c r="C83" s="8" t="s">
        <v>132</v>
      </c>
      <c r="D83" s="9" t="s">
        <v>13</v>
      </c>
      <c r="E83" s="10">
        <v>105.27</v>
      </c>
      <c r="F83" s="11">
        <f t="shared" si="2"/>
        <v>23.159399999999998</v>
      </c>
      <c r="G83" s="11">
        <f t="shared" si="3"/>
        <v>128.42939999999999</v>
      </c>
    </row>
    <row r="84" spans="1:7" ht="15.75" x14ac:dyDescent="0.25">
      <c r="A84" s="8" t="s">
        <v>60</v>
      </c>
      <c r="B84" s="8" t="s">
        <v>11</v>
      </c>
      <c r="C84" s="8" t="s">
        <v>133</v>
      </c>
      <c r="D84" s="9" t="s">
        <v>13</v>
      </c>
      <c r="E84" s="10">
        <v>104.84</v>
      </c>
      <c r="F84" s="11">
        <f t="shared" si="2"/>
        <v>23.064800000000002</v>
      </c>
      <c r="G84" s="11">
        <f t="shared" si="3"/>
        <v>127.90480000000001</v>
      </c>
    </row>
    <row r="85" spans="1:7" ht="15.75" x14ac:dyDescent="0.25">
      <c r="A85" s="8" t="s">
        <v>62</v>
      </c>
      <c r="B85" s="8" t="s">
        <v>11</v>
      </c>
      <c r="C85" s="8" t="s">
        <v>134</v>
      </c>
      <c r="D85" s="9" t="s">
        <v>13</v>
      </c>
      <c r="E85" s="10">
        <v>112.54</v>
      </c>
      <c r="F85" s="11">
        <f t="shared" si="2"/>
        <v>24.758800000000001</v>
      </c>
      <c r="G85" s="11">
        <f t="shared" si="3"/>
        <v>137.2988</v>
      </c>
    </row>
    <row r="86" spans="1:7" ht="15.75" x14ac:dyDescent="0.25">
      <c r="A86" s="8" t="s">
        <v>64</v>
      </c>
      <c r="B86" s="8" t="s">
        <v>11</v>
      </c>
      <c r="C86" s="8" t="s">
        <v>135</v>
      </c>
      <c r="D86" s="9" t="s">
        <v>13</v>
      </c>
      <c r="E86" s="10">
        <v>119.97</v>
      </c>
      <c r="F86" s="11">
        <f t="shared" si="2"/>
        <v>26.3934</v>
      </c>
      <c r="G86" s="11">
        <f t="shared" si="3"/>
        <v>146.36340000000001</v>
      </c>
    </row>
    <row r="87" spans="1:7" ht="15.75" x14ac:dyDescent="0.25">
      <c r="A87" s="8" t="s">
        <v>66</v>
      </c>
      <c r="B87" s="8" t="s">
        <v>11</v>
      </c>
      <c r="C87" s="8" t="s">
        <v>136</v>
      </c>
      <c r="D87" s="9" t="s">
        <v>13</v>
      </c>
      <c r="E87" s="10">
        <v>126.85</v>
      </c>
      <c r="F87" s="11">
        <f t="shared" si="2"/>
        <v>27.907</v>
      </c>
      <c r="G87" s="11">
        <f t="shared" si="3"/>
        <v>154.75700000000001</v>
      </c>
    </row>
    <row r="88" spans="1:7" ht="15.75" x14ac:dyDescent="0.25">
      <c r="A88" s="8" t="s">
        <v>68</v>
      </c>
      <c r="B88" s="8" t="s">
        <v>11</v>
      </c>
      <c r="C88" s="8" t="s">
        <v>137</v>
      </c>
      <c r="D88" s="9" t="s">
        <v>13</v>
      </c>
      <c r="E88" s="10">
        <v>133.71</v>
      </c>
      <c r="F88" s="11">
        <f t="shared" si="2"/>
        <v>29.416200000000003</v>
      </c>
      <c r="G88" s="11">
        <f t="shared" si="3"/>
        <v>163.12620000000001</v>
      </c>
    </row>
    <row r="89" spans="1:7" ht="15.75" x14ac:dyDescent="0.25">
      <c r="A89" s="8" t="s">
        <v>70</v>
      </c>
      <c r="B89" s="8" t="s">
        <v>11</v>
      </c>
      <c r="C89" s="8" t="s">
        <v>138</v>
      </c>
      <c r="D89" s="9" t="s">
        <v>13</v>
      </c>
      <c r="E89" s="10">
        <v>131.54</v>
      </c>
      <c r="F89" s="11">
        <f t="shared" si="2"/>
        <v>28.938799999999997</v>
      </c>
      <c r="G89" s="11">
        <f t="shared" si="3"/>
        <v>160.47879999999998</v>
      </c>
    </row>
    <row r="90" spans="1:7" ht="15.75" x14ac:dyDescent="0.25">
      <c r="A90" s="8" t="s">
        <v>72</v>
      </c>
      <c r="B90" s="8" t="s">
        <v>11</v>
      </c>
      <c r="C90" s="8" t="s">
        <v>139</v>
      </c>
      <c r="D90" s="9" t="s">
        <v>13</v>
      </c>
      <c r="E90" s="10">
        <v>140.44999999999999</v>
      </c>
      <c r="F90" s="11">
        <f t="shared" si="2"/>
        <v>30.898999999999997</v>
      </c>
      <c r="G90" s="11">
        <f t="shared" si="3"/>
        <v>171.34899999999999</v>
      </c>
    </row>
    <row r="91" spans="1:7" ht="15.75" x14ac:dyDescent="0.25">
      <c r="A91" s="8" t="s">
        <v>74</v>
      </c>
      <c r="B91" s="8" t="s">
        <v>11</v>
      </c>
      <c r="C91" s="8" t="s">
        <v>140</v>
      </c>
      <c r="D91" s="9" t="s">
        <v>13</v>
      </c>
      <c r="E91" s="10">
        <v>147.34</v>
      </c>
      <c r="F91" s="11">
        <f t="shared" si="2"/>
        <v>32.4148</v>
      </c>
      <c r="G91" s="11">
        <f t="shared" si="3"/>
        <v>179.75479999999999</v>
      </c>
    </row>
    <row r="92" spans="1:7" ht="15.75" x14ac:dyDescent="0.25">
      <c r="A92" s="8" t="s">
        <v>76</v>
      </c>
      <c r="B92" s="8" t="s">
        <v>11</v>
      </c>
      <c r="C92" s="8" t="s">
        <v>141</v>
      </c>
      <c r="D92" s="9" t="s">
        <v>13</v>
      </c>
      <c r="E92" s="10">
        <v>104.17</v>
      </c>
      <c r="F92" s="11">
        <f t="shared" si="2"/>
        <v>22.917400000000001</v>
      </c>
      <c r="G92" s="11">
        <f t="shared" si="3"/>
        <v>127.0874</v>
      </c>
    </row>
    <row r="93" spans="1:7" ht="15.75" x14ac:dyDescent="0.25">
      <c r="A93" s="8" t="s">
        <v>78</v>
      </c>
      <c r="B93" s="8" t="s">
        <v>11</v>
      </c>
      <c r="C93" s="8" t="s">
        <v>142</v>
      </c>
      <c r="D93" s="9" t="s">
        <v>13</v>
      </c>
      <c r="E93" s="10">
        <v>111.61</v>
      </c>
      <c r="F93" s="11">
        <f t="shared" si="2"/>
        <v>24.554200000000002</v>
      </c>
      <c r="G93" s="11">
        <f t="shared" si="3"/>
        <v>136.16419999999999</v>
      </c>
    </row>
    <row r="94" spans="1:7" ht="15.75" x14ac:dyDescent="0.25">
      <c r="A94" s="8" t="s">
        <v>80</v>
      </c>
      <c r="B94" s="8" t="s">
        <v>11</v>
      </c>
      <c r="C94" s="8" t="s">
        <v>143</v>
      </c>
      <c r="D94" s="9" t="s">
        <v>13</v>
      </c>
      <c r="E94" s="10">
        <v>118.09</v>
      </c>
      <c r="F94" s="11">
        <f t="shared" si="2"/>
        <v>25.979800000000001</v>
      </c>
      <c r="G94" s="11">
        <f t="shared" si="3"/>
        <v>144.06980000000001</v>
      </c>
    </row>
    <row r="95" spans="1:7" ht="15.75" x14ac:dyDescent="0.25">
      <c r="A95" s="8" t="s">
        <v>82</v>
      </c>
      <c r="B95" s="8" t="s">
        <v>11</v>
      </c>
      <c r="C95" s="8" t="s">
        <v>144</v>
      </c>
      <c r="D95" s="9" t="s">
        <v>13</v>
      </c>
      <c r="E95" s="10">
        <v>103.8</v>
      </c>
      <c r="F95" s="11">
        <f t="shared" si="2"/>
        <v>22.835999999999999</v>
      </c>
      <c r="G95" s="11">
        <f t="shared" si="3"/>
        <v>126.636</v>
      </c>
    </row>
    <row r="96" spans="1:7" ht="15.75" x14ac:dyDescent="0.25">
      <c r="A96" s="8" t="s">
        <v>84</v>
      </c>
      <c r="B96" s="8" t="s">
        <v>11</v>
      </c>
      <c r="C96" s="8" t="s">
        <v>145</v>
      </c>
      <c r="D96" s="9" t="s">
        <v>13</v>
      </c>
      <c r="E96" s="10">
        <v>110.28</v>
      </c>
      <c r="F96" s="11">
        <f t="shared" si="2"/>
        <v>24.261600000000001</v>
      </c>
      <c r="G96" s="11">
        <f t="shared" si="3"/>
        <v>134.54160000000002</v>
      </c>
    </row>
    <row r="97" spans="1:7" ht="15.75" x14ac:dyDescent="0.25">
      <c r="A97" s="8" t="s">
        <v>86</v>
      </c>
      <c r="B97" s="8" t="s">
        <v>11</v>
      </c>
      <c r="C97" s="8" t="s">
        <v>146</v>
      </c>
      <c r="D97" s="9" t="s">
        <v>13</v>
      </c>
      <c r="E97" s="10">
        <v>120.62</v>
      </c>
      <c r="F97" s="11">
        <f t="shared" si="2"/>
        <v>26.5364</v>
      </c>
      <c r="G97" s="11">
        <f t="shared" si="3"/>
        <v>147.15640000000002</v>
      </c>
    </row>
    <row r="98" spans="1:7" ht="15.75" x14ac:dyDescent="0.25">
      <c r="A98" s="8" t="s">
        <v>88</v>
      </c>
      <c r="B98" s="8" t="s">
        <v>11</v>
      </c>
      <c r="C98" s="8" t="s">
        <v>147</v>
      </c>
      <c r="D98" s="9" t="s">
        <v>13</v>
      </c>
      <c r="E98" s="10">
        <v>97.07</v>
      </c>
      <c r="F98" s="11">
        <f t="shared" si="2"/>
        <v>21.355399999999999</v>
      </c>
      <c r="G98" s="11">
        <f t="shared" si="3"/>
        <v>118.4254</v>
      </c>
    </row>
    <row r="99" spans="1:7" ht="15.75" x14ac:dyDescent="0.25">
      <c r="A99" s="8" t="s">
        <v>90</v>
      </c>
      <c r="B99" s="8" t="s">
        <v>11</v>
      </c>
      <c r="C99" s="8" t="s">
        <v>148</v>
      </c>
      <c r="D99" s="9" t="s">
        <v>13</v>
      </c>
      <c r="E99" s="10">
        <v>104.52</v>
      </c>
      <c r="F99" s="11">
        <f t="shared" si="2"/>
        <v>22.994399999999999</v>
      </c>
      <c r="G99" s="11">
        <f t="shared" si="3"/>
        <v>127.51439999999999</v>
      </c>
    </row>
    <row r="100" spans="1:7" ht="15.75" x14ac:dyDescent="0.25">
      <c r="A100" s="8" t="s">
        <v>92</v>
      </c>
      <c r="B100" s="8" t="s">
        <v>11</v>
      </c>
      <c r="C100" s="8" t="s">
        <v>149</v>
      </c>
      <c r="D100" s="9" t="s">
        <v>13</v>
      </c>
      <c r="E100" s="10">
        <v>117.49</v>
      </c>
      <c r="F100" s="11">
        <f t="shared" si="2"/>
        <v>25.847799999999999</v>
      </c>
      <c r="G100" s="11">
        <f t="shared" si="3"/>
        <v>143.33779999999999</v>
      </c>
    </row>
    <row r="101" spans="1:7" ht="15.75" x14ac:dyDescent="0.25">
      <c r="A101" s="8" t="s">
        <v>94</v>
      </c>
      <c r="B101" s="8" t="s">
        <v>11</v>
      </c>
      <c r="C101" s="8" t="s">
        <v>150</v>
      </c>
      <c r="D101" s="9" t="s">
        <v>13</v>
      </c>
      <c r="E101" s="10">
        <v>111.61</v>
      </c>
      <c r="F101" s="11">
        <f t="shared" si="2"/>
        <v>24.554200000000002</v>
      </c>
      <c r="G101" s="11">
        <f t="shared" si="3"/>
        <v>136.16419999999999</v>
      </c>
    </row>
    <row r="102" spans="1:7" ht="15.75" x14ac:dyDescent="0.25">
      <c r="A102" s="8" t="s">
        <v>96</v>
      </c>
      <c r="B102" s="8" t="s">
        <v>11</v>
      </c>
      <c r="C102" s="8" t="s">
        <v>151</v>
      </c>
      <c r="D102" s="9" t="s">
        <v>13</v>
      </c>
      <c r="E102" s="10">
        <v>118.58</v>
      </c>
      <c r="F102" s="11">
        <f t="shared" si="2"/>
        <v>26.087599999999998</v>
      </c>
      <c r="G102" s="11">
        <f t="shared" si="3"/>
        <v>144.66759999999999</v>
      </c>
    </row>
    <row r="103" spans="1:7" ht="15.75" x14ac:dyDescent="0.25">
      <c r="A103" s="8" t="s">
        <v>98</v>
      </c>
      <c r="B103" s="8" t="s">
        <v>11</v>
      </c>
      <c r="C103" s="8" t="s">
        <v>152</v>
      </c>
      <c r="D103" s="9" t="s">
        <v>13</v>
      </c>
      <c r="E103" s="10">
        <v>131.55000000000001</v>
      </c>
      <c r="F103" s="11">
        <f t="shared" si="2"/>
        <v>28.941000000000003</v>
      </c>
      <c r="G103" s="11">
        <f t="shared" si="3"/>
        <v>160.49100000000001</v>
      </c>
    </row>
    <row r="104" spans="1:7" ht="15.75" x14ac:dyDescent="0.25">
      <c r="A104" s="8" t="s">
        <v>100</v>
      </c>
      <c r="B104" s="8" t="s">
        <v>11</v>
      </c>
      <c r="C104" s="8" t="s">
        <v>153</v>
      </c>
      <c r="D104" s="9" t="s">
        <v>13</v>
      </c>
      <c r="E104" s="10">
        <v>111.61</v>
      </c>
      <c r="F104" s="11">
        <f t="shared" si="2"/>
        <v>24.554200000000002</v>
      </c>
      <c r="G104" s="11">
        <f t="shared" si="3"/>
        <v>136.16419999999999</v>
      </c>
    </row>
    <row r="105" spans="1:7" ht="15.75" x14ac:dyDescent="0.25">
      <c r="A105" s="8" t="s">
        <v>102</v>
      </c>
      <c r="B105" s="8" t="s">
        <v>11</v>
      </c>
      <c r="C105" s="8" t="s">
        <v>154</v>
      </c>
      <c r="D105" s="9" t="s">
        <v>13</v>
      </c>
      <c r="E105" s="10">
        <v>118.58</v>
      </c>
      <c r="F105" s="11">
        <f t="shared" si="2"/>
        <v>26.087599999999998</v>
      </c>
      <c r="G105" s="11">
        <f t="shared" si="3"/>
        <v>144.66759999999999</v>
      </c>
    </row>
    <row r="106" spans="1:7" ht="15.75" x14ac:dyDescent="0.25">
      <c r="A106" s="8" t="s">
        <v>104</v>
      </c>
      <c r="B106" s="8" t="s">
        <v>11</v>
      </c>
      <c r="C106" s="8" t="s">
        <v>155</v>
      </c>
      <c r="D106" s="9" t="s">
        <v>13</v>
      </c>
      <c r="E106" s="10">
        <v>131.55000000000001</v>
      </c>
      <c r="F106" s="11">
        <f t="shared" si="2"/>
        <v>28.941000000000003</v>
      </c>
      <c r="G106" s="11">
        <f t="shared" si="3"/>
        <v>160.49100000000001</v>
      </c>
    </row>
    <row r="107" spans="1:7" ht="15.75" x14ac:dyDescent="0.25">
      <c r="A107" s="8" t="s">
        <v>106</v>
      </c>
      <c r="B107" s="8" t="s">
        <v>11</v>
      </c>
      <c r="C107" s="8" t="s">
        <v>156</v>
      </c>
      <c r="D107" s="9" t="s">
        <v>13</v>
      </c>
      <c r="E107" s="10">
        <v>71.650000000000006</v>
      </c>
      <c r="F107" s="11">
        <f t="shared" si="2"/>
        <v>15.763000000000002</v>
      </c>
      <c r="G107" s="11">
        <f t="shared" si="3"/>
        <v>87.413000000000011</v>
      </c>
    </row>
    <row r="108" spans="1:7" ht="15.75" x14ac:dyDescent="0.25">
      <c r="A108" s="65" t="s">
        <v>157</v>
      </c>
      <c r="B108" s="65"/>
      <c r="C108" s="65"/>
      <c r="D108" s="65"/>
      <c r="E108" s="65"/>
      <c r="F108" s="65"/>
      <c r="G108" s="65"/>
    </row>
    <row r="109" spans="1:7" ht="15.75" x14ac:dyDescent="0.25">
      <c r="A109" s="8" t="s">
        <v>10</v>
      </c>
      <c r="B109" s="8" t="s">
        <v>11</v>
      </c>
      <c r="C109" s="8" t="s">
        <v>158</v>
      </c>
      <c r="D109" s="13" t="s">
        <v>13</v>
      </c>
      <c r="E109" s="10">
        <v>38.6</v>
      </c>
      <c r="F109" s="11">
        <f t="shared" ref="F109:F128" si="4">E109*0.22</f>
        <v>8.4920000000000009</v>
      </c>
      <c r="G109" s="11">
        <f t="shared" ref="G109:G128" si="5">E109+F109</f>
        <v>47.091999999999999</v>
      </c>
    </row>
    <row r="110" spans="1:7" ht="15.75" x14ac:dyDescent="0.25">
      <c r="A110" s="8" t="s">
        <v>14</v>
      </c>
      <c r="B110" s="8" t="s">
        <v>11</v>
      </c>
      <c r="C110" s="8" t="s">
        <v>159</v>
      </c>
      <c r="D110" s="13" t="s">
        <v>13</v>
      </c>
      <c r="E110" s="10">
        <v>45.73</v>
      </c>
      <c r="F110" s="11">
        <f t="shared" si="4"/>
        <v>10.060599999999999</v>
      </c>
      <c r="G110" s="11">
        <f t="shared" si="5"/>
        <v>55.790599999999998</v>
      </c>
    </row>
    <row r="111" spans="1:7" ht="15.75" x14ac:dyDescent="0.25">
      <c r="A111" s="8" t="s">
        <v>16</v>
      </c>
      <c r="B111" s="8" t="s">
        <v>11</v>
      </c>
      <c r="C111" s="8" t="s">
        <v>160</v>
      </c>
      <c r="D111" s="13" t="s">
        <v>13</v>
      </c>
      <c r="E111" s="10">
        <v>40.04</v>
      </c>
      <c r="F111" s="11">
        <f t="shared" si="4"/>
        <v>8.8087999999999997</v>
      </c>
      <c r="G111" s="11">
        <f t="shared" si="5"/>
        <v>48.848799999999997</v>
      </c>
    </row>
    <row r="112" spans="1:7" ht="15.75" x14ac:dyDescent="0.25">
      <c r="A112" s="8" t="s">
        <v>18</v>
      </c>
      <c r="B112" s="8" t="s">
        <v>11</v>
      </c>
      <c r="C112" s="8" t="s">
        <v>161</v>
      </c>
      <c r="D112" s="13" t="s">
        <v>13</v>
      </c>
      <c r="E112" s="10">
        <v>48.98</v>
      </c>
      <c r="F112" s="11">
        <f t="shared" si="4"/>
        <v>10.775599999999999</v>
      </c>
      <c r="G112" s="11">
        <f t="shared" si="5"/>
        <v>59.755599999999994</v>
      </c>
    </row>
    <row r="113" spans="1:7" ht="15.75" x14ac:dyDescent="0.25">
      <c r="A113" s="8" t="s">
        <v>20</v>
      </c>
      <c r="B113" s="8" t="s">
        <v>11</v>
      </c>
      <c r="C113" s="8" t="s">
        <v>162</v>
      </c>
      <c r="D113" s="13" t="s">
        <v>13</v>
      </c>
      <c r="E113" s="10">
        <v>56.22</v>
      </c>
      <c r="F113" s="11">
        <f t="shared" si="4"/>
        <v>12.368399999999999</v>
      </c>
      <c r="G113" s="11">
        <f t="shared" si="5"/>
        <v>68.588399999999993</v>
      </c>
    </row>
    <row r="114" spans="1:7" ht="15.75" x14ac:dyDescent="0.25">
      <c r="A114" s="8" t="s">
        <v>22</v>
      </c>
      <c r="B114" s="8" t="s">
        <v>11</v>
      </c>
      <c r="C114" s="8" t="s">
        <v>163</v>
      </c>
      <c r="D114" s="13" t="s">
        <v>13</v>
      </c>
      <c r="E114" s="10">
        <v>83.78</v>
      </c>
      <c r="F114" s="11">
        <f t="shared" si="4"/>
        <v>18.4316</v>
      </c>
      <c r="G114" s="11">
        <f t="shared" si="5"/>
        <v>102.2116</v>
      </c>
    </row>
    <row r="115" spans="1:7" ht="15.75" x14ac:dyDescent="0.25">
      <c r="A115" s="8" t="s">
        <v>24</v>
      </c>
      <c r="B115" s="8" t="s">
        <v>11</v>
      </c>
      <c r="C115" s="8" t="s">
        <v>164</v>
      </c>
      <c r="D115" s="13" t="s">
        <v>13</v>
      </c>
      <c r="E115" s="10">
        <v>90.4</v>
      </c>
      <c r="F115" s="11">
        <f t="shared" si="4"/>
        <v>19.888000000000002</v>
      </c>
      <c r="G115" s="11">
        <f t="shared" si="5"/>
        <v>110.28800000000001</v>
      </c>
    </row>
    <row r="116" spans="1:7" ht="15.75" x14ac:dyDescent="0.25">
      <c r="A116" s="8" t="s">
        <v>26</v>
      </c>
      <c r="B116" s="8" t="s">
        <v>11</v>
      </c>
      <c r="C116" s="8" t="s">
        <v>165</v>
      </c>
      <c r="D116" s="13" t="s">
        <v>13</v>
      </c>
      <c r="E116" s="10">
        <v>66.47</v>
      </c>
      <c r="F116" s="11">
        <f t="shared" si="4"/>
        <v>14.6234</v>
      </c>
      <c r="G116" s="11">
        <f t="shared" si="5"/>
        <v>81.093400000000003</v>
      </c>
    </row>
    <row r="117" spans="1:7" ht="15.75" x14ac:dyDescent="0.25">
      <c r="A117" s="8" t="s">
        <v>28</v>
      </c>
      <c r="B117" s="8" t="s">
        <v>11</v>
      </c>
      <c r="C117" s="8" t="s">
        <v>166</v>
      </c>
      <c r="D117" s="13" t="s">
        <v>13</v>
      </c>
      <c r="E117" s="10">
        <v>74.37</v>
      </c>
      <c r="F117" s="11">
        <f t="shared" si="4"/>
        <v>16.3614</v>
      </c>
      <c r="G117" s="11">
        <f t="shared" si="5"/>
        <v>90.731400000000008</v>
      </c>
    </row>
    <row r="118" spans="1:7" ht="15.75" x14ac:dyDescent="0.25">
      <c r="A118" s="8" t="s">
        <v>30</v>
      </c>
      <c r="B118" s="8" t="s">
        <v>11</v>
      </c>
      <c r="C118" s="8" t="s">
        <v>167</v>
      </c>
      <c r="D118" s="13" t="s">
        <v>13</v>
      </c>
      <c r="E118" s="10">
        <v>81.25</v>
      </c>
      <c r="F118" s="11">
        <f t="shared" si="4"/>
        <v>17.875</v>
      </c>
      <c r="G118" s="11">
        <f t="shared" si="5"/>
        <v>99.125</v>
      </c>
    </row>
    <row r="119" spans="1:7" ht="15.75" x14ac:dyDescent="0.25">
      <c r="A119" s="8" t="s">
        <v>32</v>
      </c>
      <c r="B119" s="8" t="s">
        <v>11</v>
      </c>
      <c r="C119" s="8" t="s">
        <v>168</v>
      </c>
      <c r="D119" s="13" t="s">
        <v>13</v>
      </c>
      <c r="E119" s="10">
        <v>88.56</v>
      </c>
      <c r="F119" s="11">
        <f t="shared" si="4"/>
        <v>19.4832</v>
      </c>
      <c r="G119" s="11">
        <f t="shared" si="5"/>
        <v>108.0432</v>
      </c>
    </row>
    <row r="120" spans="1:7" ht="15.75" x14ac:dyDescent="0.25">
      <c r="A120" s="8" t="s">
        <v>34</v>
      </c>
      <c r="B120" s="8" t="s">
        <v>11</v>
      </c>
      <c r="C120" s="8" t="s">
        <v>169</v>
      </c>
      <c r="D120" s="13" t="s">
        <v>13</v>
      </c>
      <c r="E120" s="10">
        <v>97.56</v>
      </c>
      <c r="F120" s="11">
        <f t="shared" si="4"/>
        <v>21.463200000000001</v>
      </c>
      <c r="G120" s="11">
        <f t="shared" si="5"/>
        <v>119.0232</v>
      </c>
    </row>
    <row r="121" spans="1:7" ht="15.75" x14ac:dyDescent="0.25">
      <c r="A121" s="8" t="s">
        <v>36</v>
      </c>
      <c r="B121" s="8" t="s">
        <v>11</v>
      </c>
      <c r="C121" s="8" t="s">
        <v>170</v>
      </c>
      <c r="D121" s="13" t="s">
        <v>13</v>
      </c>
      <c r="E121" s="10">
        <v>100.48</v>
      </c>
      <c r="F121" s="11">
        <f t="shared" si="4"/>
        <v>22.105600000000003</v>
      </c>
      <c r="G121" s="11">
        <f t="shared" si="5"/>
        <v>122.5856</v>
      </c>
    </row>
    <row r="122" spans="1:7" ht="15.75" x14ac:dyDescent="0.25">
      <c r="A122" s="8" t="s">
        <v>38</v>
      </c>
      <c r="B122" s="8" t="s">
        <v>11</v>
      </c>
      <c r="C122" s="8" t="s">
        <v>171</v>
      </c>
      <c r="D122" s="13" t="s">
        <v>13</v>
      </c>
      <c r="E122" s="10">
        <v>105.96</v>
      </c>
      <c r="F122" s="11">
        <f t="shared" si="4"/>
        <v>23.311199999999999</v>
      </c>
      <c r="G122" s="11">
        <f t="shared" si="5"/>
        <v>129.27119999999999</v>
      </c>
    </row>
    <row r="123" spans="1:7" ht="15.75" x14ac:dyDescent="0.25">
      <c r="A123" s="8" t="s">
        <v>40</v>
      </c>
      <c r="B123" s="8" t="s">
        <v>11</v>
      </c>
      <c r="C123" s="8" t="s">
        <v>172</v>
      </c>
      <c r="D123" s="13" t="s">
        <v>13</v>
      </c>
      <c r="E123" s="10">
        <v>138.19999999999999</v>
      </c>
      <c r="F123" s="11">
        <f t="shared" si="4"/>
        <v>30.403999999999996</v>
      </c>
      <c r="G123" s="11">
        <f t="shared" si="5"/>
        <v>168.60399999999998</v>
      </c>
    </row>
    <row r="124" spans="1:7" ht="15.75" x14ac:dyDescent="0.25">
      <c r="A124" s="8" t="s">
        <v>42</v>
      </c>
      <c r="B124" s="8" t="s">
        <v>11</v>
      </c>
      <c r="C124" s="8" t="s">
        <v>173</v>
      </c>
      <c r="D124" s="13" t="s">
        <v>13</v>
      </c>
      <c r="E124" s="10">
        <v>148.74</v>
      </c>
      <c r="F124" s="11">
        <f t="shared" si="4"/>
        <v>32.722799999999999</v>
      </c>
      <c r="G124" s="11">
        <f t="shared" si="5"/>
        <v>181.46280000000002</v>
      </c>
    </row>
    <row r="125" spans="1:7" ht="15.75" x14ac:dyDescent="0.25">
      <c r="A125" s="8" t="s">
        <v>44</v>
      </c>
      <c r="B125" s="8" t="s">
        <v>11</v>
      </c>
      <c r="C125" s="8" t="s">
        <v>174</v>
      </c>
      <c r="D125" s="13" t="s">
        <v>13</v>
      </c>
      <c r="E125" s="10">
        <v>145.32</v>
      </c>
      <c r="F125" s="11">
        <f t="shared" si="4"/>
        <v>31.970399999999998</v>
      </c>
      <c r="G125" s="11">
        <f t="shared" si="5"/>
        <v>177.29039999999998</v>
      </c>
    </row>
    <row r="126" spans="1:7" ht="15.75" x14ac:dyDescent="0.25">
      <c r="A126" s="8" t="s">
        <v>46</v>
      </c>
      <c r="B126" s="8" t="s">
        <v>11</v>
      </c>
      <c r="C126" s="8" t="s">
        <v>175</v>
      </c>
      <c r="D126" s="13" t="s">
        <v>13</v>
      </c>
      <c r="E126" s="10">
        <v>152.58000000000001</v>
      </c>
      <c r="F126" s="11">
        <f t="shared" si="4"/>
        <v>33.567600000000006</v>
      </c>
      <c r="G126" s="11">
        <f t="shared" si="5"/>
        <v>186.14760000000001</v>
      </c>
    </row>
    <row r="127" spans="1:7" ht="15.75" x14ac:dyDescent="0.25">
      <c r="A127" s="8" t="s">
        <v>48</v>
      </c>
      <c r="B127" s="8" t="s">
        <v>11</v>
      </c>
      <c r="C127" s="8" t="s">
        <v>176</v>
      </c>
      <c r="D127" s="13" t="s">
        <v>177</v>
      </c>
      <c r="E127" s="10">
        <v>127.76</v>
      </c>
      <c r="F127" s="11">
        <f t="shared" si="4"/>
        <v>28.107200000000002</v>
      </c>
      <c r="G127" s="11">
        <f t="shared" si="5"/>
        <v>155.8672</v>
      </c>
    </row>
    <row r="128" spans="1:7" ht="15.75" x14ac:dyDescent="0.25">
      <c r="A128" s="8" t="s">
        <v>50</v>
      </c>
      <c r="B128" s="8" t="s">
        <v>11</v>
      </c>
      <c r="C128" s="8" t="s">
        <v>178</v>
      </c>
      <c r="D128" s="13" t="s">
        <v>13</v>
      </c>
      <c r="E128" s="10">
        <v>134.09</v>
      </c>
      <c r="F128" s="11">
        <f t="shared" si="4"/>
        <v>29.4998</v>
      </c>
      <c r="G128" s="11">
        <f t="shared" si="5"/>
        <v>163.5898</v>
      </c>
    </row>
    <row r="129" spans="1:7" ht="15.75" x14ac:dyDescent="0.25">
      <c r="A129" s="65" t="s">
        <v>179</v>
      </c>
      <c r="B129" s="65"/>
      <c r="C129" s="65"/>
      <c r="D129" s="65"/>
      <c r="E129" s="65"/>
      <c r="F129" s="65"/>
      <c r="G129" s="65"/>
    </row>
    <row r="130" spans="1:7" ht="15.75" x14ac:dyDescent="0.25">
      <c r="A130" s="8" t="s">
        <v>10</v>
      </c>
      <c r="B130" s="8" t="s">
        <v>11</v>
      </c>
      <c r="C130" s="8" t="s">
        <v>180</v>
      </c>
      <c r="D130" s="9" t="s">
        <v>13</v>
      </c>
      <c r="E130" s="10">
        <v>38.6</v>
      </c>
      <c r="F130" s="11">
        <f t="shared" ref="F130:F146" si="6">E130*0.22</f>
        <v>8.4920000000000009</v>
      </c>
      <c r="G130" s="11">
        <f t="shared" ref="G130:G146" si="7">E130+F130</f>
        <v>47.091999999999999</v>
      </c>
    </row>
    <row r="131" spans="1:7" ht="15.75" x14ac:dyDescent="0.25">
      <c r="A131" s="8" t="s">
        <v>14</v>
      </c>
      <c r="B131" s="8" t="s">
        <v>11</v>
      </c>
      <c r="C131" s="8" t="s">
        <v>181</v>
      </c>
      <c r="D131" s="9" t="s">
        <v>13</v>
      </c>
      <c r="E131" s="10">
        <v>45.73</v>
      </c>
      <c r="F131" s="11">
        <f t="shared" si="6"/>
        <v>10.060599999999999</v>
      </c>
      <c r="G131" s="11">
        <f t="shared" si="7"/>
        <v>55.790599999999998</v>
      </c>
    </row>
    <row r="132" spans="1:7" ht="15.75" x14ac:dyDescent="0.25">
      <c r="A132" s="8" t="s">
        <v>16</v>
      </c>
      <c r="B132" s="8" t="s">
        <v>11</v>
      </c>
      <c r="C132" s="8" t="s">
        <v>182</v>
      </c>
      <c r="D132" s="9" t="s">
        <v>13</v>
      </c>
      <c r="E132" s="10">
        <v>40.76</v>
      </c>
      <c r="F132" s="11">
        <f t="shared" si="6"/>
        <v>8.9672000000000001</v>
      </c>
      <c r="G132" s="11">
        <f t="shared" si="7"/>
        <v>49.727199999999996</v>
      </c>
    </row>
    <row r="133" spans="1:7" ht="15.75" x14ac:dyDescent="0.25">
      <c r="A133" s="8" t="s">
        <v>18</v>
      </c>
      <c r="B133" s="8" t="s">
        <v>11</v>
      </c>
      <c r="C133" s="8" t="s">
        <v>183</v>
      </c>
      <c r="D133" s="9" t="s">
        <v>13</v>
      </c>
      <c r="E133" s="10">
        <v>48.98</v>
      </c>
      <c r="F133" s="11">
        <f t="shared" si="6"/>
        <v>10.775599999999999</v>
      </c>
      <c r="G133" s="11">
        <f t="shared" si="7"/>
        <v>59.755599999999994</v>
      </c>
    </row>
    <row r="134" spans="1:7" ht="15.75" x14ac:dyDescent="0.25">
      <c r="A134" s="8" t="s">
        <v>20</v>
      </c>
      <c r="B134" s="8" t="s">
        <v>11</v>
      </c>
      <c r="C134" s="8" t="s">
        <v>184</v>
      </c>
      <c r="D134" s="9" t="s">
        <v>13</v>
      </c>
      <c r="E134" s="10">
        <v>56.24</v>
      </c>
      <c r="F134" s="11">
        <f t="shared" si="6"/>
        <v>12.3728</v>
      </c>
      <c r="G134" s="11">
        <f t="shared" si="7"/>
        <v>68.612800000000007</v>
      </c>
    </row>
    <row r="135" spans="1:7" ht="15.75" x14ac:dyDescent="0.25">
      <c r="A135" s="8" t="s">
        <v>22</v>
      </c>
      <c r="B135" s="8" t="s">
        <v>11</v>
      </c>
      <c r="C135" s="8" t="s">
        <v>185</v>
      </c>
      <c r="D135" s="9" t="s">
        <v>13</v>
      </c>
      <c r="E135" s="10">
        <v>83.78</v>
      </c>
      <c r="F135" s="11">
        <f t="shared" si="6"/>
        <v>18.4316</v>
      </c>
      <c r="G135" s="11">
        <f t="shared" si="7"/>
        <v>102.2116</v>
      </c>
    </row>
    <row r="136" spans="1:7" ht="15.75" x14ac:dyDescent="0.25">
      <c r="A136" s="8" t="s">
        <v>24</v>
      </c>
      <c r="B136" s="8" t="s">
        <v>11</v>
      </c>
      <c r="C136" s="8" t="s">
        <v>186</v>
      </c>
      <c r="D136" s="9" t="s">
        <v>13</v>
      </c>
      <c r="E136" s="10">
        <v>90.4</v>
      </c>
      <c r="F136" s="11">
        <f t="shared" si="6"/>
        <v>19.888000000000002</v>
      </c>
      <c r="G136" s="11">
        <f t="shared" si="7"/>
        <v>110.28800000000001</v>
      </c>
    </row>
    <row r="137" spans="1:7" ht="15.75" x14ac:dyDescent="0.25">
      <c r="A137" s="8" t="s">
        <v>26</v>
      </c>
      <c r="B137" s="8" t="s">
        <v>11</v>
      </c>
      <c r="C137" s="8" t="s">
        <v>187</v>
      </c>
      <c r="D137" s="9" t="s">
        <v>13</v>
      </c>
      <c r="E137" s="10">
        <v>66.47</v>
      </c>
      <c r="F137" s="11">
        <f t="shared" si="6"/>
        <v>14.6234</v>
      </c>
      <c r="G137" s="11">
        <f t="shared" si="7"/>
        <v>81.093400000000003</v>
      </c>
    </row>
    <row r="138" spans="1:7" ht="15.75" x14ac:dyDescent="0.25">
      <c r="A138" s="8" t="s">
        <v>28</v>
      </c>
      <c r="B138" s="8" t="s">
        <v>11</v>
      </c>
      <c r="C138" s="8" t="s">
        <v>188</v>
      </c>
      <c r="D138" s="9" t="s">
        <v>13</v>
      </c>
      <c r="E138" s="10">
        <v>74.37</v>
      </c>
      <c r="F138" s="11">
        <f t="shared" si="6"/>
        <v>16.3614</v>
      </c>
      <c r="G138" s="11">
        <f t="shared" si="7"/>
        <v>90.731400000000008</v>
      </c>
    </row>
    <row r="139" spans="1:7" ht="15.75" x14ac:dyDescent="0.25">
      <c r="A139" s="8" t="s">
        <v>30</v>
      </c>
      <c r="B139" s="8" t="s">
        <v>11</v>
      </c>
      <c r="C139" s="8" t="s">
        <v>189</v>
      </c>
      <c r="D139" s="9" t="s">
        <v>13</v>
      </c>
      <c r="E139" s="10">
        <v>81.25</v>
      </c>
      <c r="F139" s="11">
        <f t="shared" si="6"/>
        <v>17.875</v>
      </c>
      <c r="G139" s="11">
        <f t="shared" si="7"/>
        <v>99.125</v>
      </c>
    </row>
    <row r="140" spans="1:7" ht="15.75" x14ac:dyDescent="0.25">
      <c r="A140" s="8" t="s">
        <v>32</v>
      </c>
      <c r="B140" s="8" t="s">
        <v>11</v>
      </c>
      <c r="C140" s="8" t="s">
        <v>190</v>
      </c>
      <c r="D140" s="9" t="s">
        <v>13</v>
      </c>
      <c r="E140" s="10">
        <v>88.56</v>
      </c>
      <c r="F140" s="11">
        <f t="shared" si="6"/>
        <v>19.4832</v>
      </c>
      <c r="G140" s="11">
        <f t="shared" si="7"/>
        <v>108.0432</v>
      </c>
    </row>
    <row r="141" spans="1:7" ht="15.75" x14ac:dyDescent="0.25">
      <c r="A141" s="8" t="s">
        <v>34</v>
      </c>
      <c r="B141" s="8" t="s">
        <v>11</v>
      </c>
      <c r="C141" s="8" t="s">
        <v>191</v>
      </c>
      <c r="D141" s="9" t="s">
        <v>13</v>
      </c>
      <c r="E141" s="10">
        <v>97.56</v>
      </c>
      <c r="F141" s="11">
        <f t="shared" si="6"/>
        <v>21.463200000000001</v>
      </c>
      <c r="G141" s="11">
        <f t="shared" si="7"/>
        <v>119.0232</v>
      </c>
    </row>
    <row r="142" spans="1:7" ht="15.75" x14ac:dyDescent="0.25">
      <c r="A142" s="8" t="s">
        <v>36</v>
      </c>
      <c r="B142" s="8" t="s">
        <v>11</v>
      </c>
      <c r="C142" s="8" t="s">
        <v>192</v>
      </c>
      <c r="D142" s="9" t="s">
        <v>13</v>
      </c>
      <c r="E142" s="10">
        <v>144.93</v>
      </c>
      <c r="F142" s="11">
        <f t="shared" si="6"/>
        <v>31.884600000000002</v>
      </c>
      <c r="G142" s="11">
        <f t="shared" si="7"/>
        <v>176.81460000000001</v>
      </c>
    </row>
    <row r="143" spans="1:7" ht="15.75" x14ac:dyDescent="0.25">
      <c r="A143" s="8" t="s">
        <v>38</v>
      </c>
      <c r="B143" s="8" t="s">
        <v>11</v>
      </c>
      <c r="C143" s="8" t="s">
        <v>193</v>
      </c>
      <c r="D143" s="9" t="s">
        <v>13</v>
      </c>
      <c r="E143" s="10">
        <v>148.74</v>
      </c>
      <c r="F143" s="11">
        <f t="shared" si="6"/>
        <v>32.722799999999999</v>
      </c>
      <c r="G143" s="11">
        <f t="shared" si="7"/>
        <v>181.46280000000002</v>
      </c>
    </row>
    <row r="144" spans="1:7" ht="15.75" x14ac:dyDescent="0.25">
      <c r="A144" s="8" t="s">
        <v>40</v>
      </c>
      <c r="B144" s="8" t="s">
        <v>11</v>
      </c>
      <c r="C144" s="8" t="s">
        <v>194</v>
      </c>
      <c r="D144" s="9" t="s">
        <v>13</v>
      </c>
      <c r="E144" s="10">
        <v>94.31</v>
      </c>
      <c r="F144" s="11">
        <f t="shared" si="6"/>
        <v>20.748200000000001</v>
      </c>
      <c r="G144" s="11">
        <f t="shared" si="7"/>
        <v>115.0582</v>
      </c>
    </row>
    <row r="145" spans="1:7" ht="15.75" x14ac:dyDescent="0.25">
      <c r="A145" s="8" t="s">
        <v>42</v>
      </c>
      <c r="B145" s="8" t="s">
        <v>11</v>
      </c>
      <c r="C145" s="8" t="s">
        <v>195</v>
      </c>
      <c r="D145" s="9" t="s">
        <v>13</v>
      </c>
      <c r="E145" s="10">
        <v>127.76</v>
      </c>
      <c r="F145" s="11">
        <f t="shared" si="6"/>
        <v>28.107200000000002</v>
      </c>
      <c r="G145" s="11">
        <f t="shared" si="7"/>
        <v>155.8672</v>
      </c>
    </row>
    <row r="146" spans="1:7" ht="15.75" x14ac:dyDescent="0.25">
      <c r="A146" s="8" t="s">
        <v>44</v>
      </c>
      <c r="B146" s="8" t="s">
        <v>11</v>
      </c>
      <c r="C146" s="8" t="s">
        <v>196</v>
      </c>
      <c r="D146" s="9" t="s">
        <v>13</v>
      </c>
      <c r="E146" s="10">
        <v>134.09</v>
      </c>
      <c r="F146" s="11">
        <f t="shared" si="6"/>
        <v>29.4998</v>
      </c>
      <c r="G146" s="11">
        <f t="shared" si="7"/>
        <v>163.5898</v>
      </c>
    </row>
    <row r="147" spans="1:7" ht="15.75" x14ac:dyDescent="0.25">
      <c r="A147" s="14"/>
      <c r="B147" s="14"/>
      <c r="C147" s="14"/>
      <c r="D147" s="15"/>
      <c r="E147" s="16"/>
      <c r="F147" s="17"/>
      <c r="G147" s="17"/>
    </row>
    <row r="148" spans="1:7" ht="15.75" x14ac:dyDescent="0.25">
      <c r="A148" s="65" t="s">
        <v>197</v>
      </c>
      <c r="B148" s="65"/>
      <c r="C148" s="65"/>
      <c r="D148" s="65"/>
      <c r="E148" s="65"/>
      <c r="F148" s="65"/>
      <c r="G148" s="65"/>
    </row>
    <row r="149" spans="1:7" ht="15.75" x14ac:dyDescent="0.25">
      <c r="A149" s="8" t="s">
        <v>10</v>
      </c>
      <c r="B149" s="8" t="s">
        <v>11</v>
      </c>
      <c r="C149" s="8" t="s">
        <v>198</v>
      </c>
      <c r="D149" s="9" t="s">
        <v>13</v>
      </c>
      <c r="E149" s="10">
        <v>129.51</v>
      </c>
      <c r="F149" s="11">
        <f t="shared" ref="F149:F163" si="8">E149*0.22</f>
        <v>28.492199999999997</v>
      </c>
      <c r="G149" s="11">
        <f t="shared" ref="G149:G163" si="9">E149+F149</f>
        <v>158.00219999999999</v>
      </c>
    </row>
    <row r="150" spans="1:7" ht="15.75" x14ac:dyDescent="0.25">
      <c r="A150" s="8" t="s">
        <v>14</v>
      </c>
      <c r="B150" s="8" t="s">
        <v>11</v>
      </c>
      <c r="C150" s="8" t="s">
        <v>199</v>
      </c>
      <c r="D150" s="9" t="s">
        <v>13</v>
      </c>
      <c r="E150" s="10">
        <v>151.97999999999999</v>
      </c>
      <c r="F150" s="11">
        <f t="shared" si="8"/>
        <v>33.435600000000001</v>
      </c>
      <c r="G150" s="11">
        <f t="shared" si="9"/>
        <v>185.41559999999998</v>
      </c>
    </row>
    <row r="151" spans="1:7" ht="15.75" x14ac:dyDescent="0.25">
      <c r="A151" s="8" t="s">
        <v>16</v>
      </c>
      <c r="B151" s="8" t="s">
        <v>11</v>
      </c>
      <c r="C151" s="8" t="s">
        <v>200</v>
      </c>
      <c r="D151" s="9" t="s">
        <v>13</v>
      </c>
      <c r="E151" s="10">
        <v>213.94</v>
      </c>
      <c r="F151" s="11">
        <f t="shared" si="8"/>
        <v>47.066800000000001</v>
      </c>
      <c r="G151" s="11">
        <f t="shared" si="9"/>
        <v>261.0068</v>
      </c>
    </row>
    <row r="152" spans="1:7" ht="15.75" x14ac:dyDescent="0.25">
      <c r="A152" s="8" t="s">
        <v>18</v>
      </c>
      <c r="B152" s="8" t="s">
        <v>11</v>
      </c>
      <c r="C152" s="8" t="s">
        <v>201</v>
      </c>
      <c r="D152" s="9" t="s">
        <v>13</v>
      </c>
      <c r="E152" s="10">
        <v>68.760000000000005</v>
      </c>
      <c r="F152" s="11">
        <f t="shared" si="8"/>
        <v>15.127200000000002</v>
      </c>
      <c r="G152" s="11">
        <f t="shared" si="9"/>
        <v>83.887200000000007</v>
      </c>
    </row>
    <row r="153" spans="1:7" ht="15.75" x14ac:dyDescent="0.25">
      <c r="A153" s="8" t="s">
        <v>20</v>
      </c>
      <c r="B153" s="8" t="s">
        <v>11</v>
      </c>
      <c r="C153" s="8" t="s">
        <v>202</v>
      </c>
      <c r="D153" s="9" t="s">
        <v>13</v>
      </c>
      <c r="E153" s="10">
        <v>77.97</v>
      </c>
      <c r="F153" s="11">
        <f t="shared" si="8"/>
        <v>17.153400000000001</v>
      </c>
      <c r="G153" s="11">
        <f t="shared" si="9"/>
        <v>95.123400000000004</v>
      </c>
    </row>
    <row r="154" spans="1:7" ht="15.75" x14ac:dyDescent="0.25">
      <c r="A154" s="8" t="s">
        <v>22</v>
      </c>
      <c r="B154" s="8" t="s">
        <v>11</v>
      </c>
      <c r="C154" s="8" t="s">
        <v>203</v>
      </c>
      <c r="D154" s="9" t="s">
        <v>13</v>
      </c>
      <c r="E154" s="10">
        <v>125.55</v>
      </c>
      <c r="F154" s="11">
        <f t="shared" si="8"/>
        <v>27.620999999999999</v>
      </c>
      <c r="G154" s="11">
        <f t="shared" si="9"/>
        <v>153.17099999999999</v>
      </c>
    </row>
    <row r="155" spans="1:7" ht="15.75" x14ac:dyDescent="0.25">
      <c r="A155" s="8" t="s">
        <v>24</v>
      </c>
      <c r="B155" s="8" t="s">
        <v>11</v>
      </c>
      <c r="C155" s="8" t="s">
        <v>204</v>
      </c>
      <c r="D155" s="9" t="s">
        <v>13</v>
      </c>
      <c r="E155" s="10">
        <v>170.48</v>
      </c>
      <c r="F155" s="11">
        <f t="shared" si="8"/>
        <v>37.505600000000001</v>
      </c>
      <c r="G155" s="11">
        <f t="shared" si="9"/>
        <v>207.98559999999998</v>
      </c>
    </row>
    <row r="156" spans="1:7" ht="15.75" x14ac:dyDescent="0.25">
      <c r="A156" s="8" t="s">
        <v>26</v>
      </c>
      <c r="B156" s="8" t="s">
        <v>11</v>
      </c>
      <c r="C156" s="8" t="s">
        <v>205</v>
      </c>
      <c r="D156" s="9" t="s">
        <v>13</v>
      </c>
      <c r="E156" s="10">
        <v>133.35</v>
      </c>
      <c r="F156" s="11">
        <f t="shared" si="8"/>
        <v>29.337</v>
      </c>
      <c r="G156" s="11">
        <f t="shared" si="9"/>
        <v>162.68699999999998</v>
      </c>
    </row>
    <row r="157" spans="1:7" ht="15.75" x14ac:dyDescent="0.25">
      <c r="A157" s="8" t="s">
        <v>28</v>
      </c>
      <c r="B157" s="8" t="s">
        <v>11</v>
      </c>
      <c r="C157" s="8" t="s">
        <v>206</v>
      </c>
      <c r="D157" s="9" t="s">
        <v>13</v>
      </c>
      <c r="E157" s="10">
        <v>140.56</v>
      </c>
      <c r="F157" s="11">
        <f t="shared" si="8"/>
        <v>30.923200000000001</v>
      </c>
      <c r="G157" s="11">
        <f t="shared" si="9"/>
        <v>171.48320000000001</v>
      </c>
    </row>
    <row r="158" spans="1:7" ht="15.75" x14ac:dyDescent="0.25">
      <c r="A158" s="8" t="s">
        <v>30</v>
      </c>
      <c r="B158" s="8" t="s">
        <v>11</v>
      </c>
      <c r="C158" s="8" t="s">
        <v>207</v>
      </c>
      <c r="D158" s="9" t="s">
        <v>13</v>
      </c>
      <c r="E158" s="10">
        <v>204.24</v>
      </c>
      <c r="F158" s="11">
        <f t="shared" si="8"/>
        <v>44.9328</v>
      </c>
      <c r="G158" s="11">
        <f t="shared" si="9"/>
        <v>249.1728</v>
      </c>
    </row>
    <row r="159" spans="1:7" ht="15.75" x14ac:dyDescent="0.25">
      <c r="A159" s="8" t="s">
        <v>32</v>
      </c>
      <c r="B159" s="8" t="s">
        <v>11</v>
      </c>
      <c r="C159" s="8" t="s">
        <v>208</v>
      </c>
      <c r="D159" s="9" t="s">
        <v>13</v>
      </c>
      <c r="E159" s="10">
        <v>210.24</v>
      </c>
      <c r="F159" s="11">
        <f t="shared" si="8"/>
        <v>46.252800000000001</v>
      </c>
      <c r="G159" s="11">
        <f t="shared" si="9"/>
        <v>256.49279999999999</v>
      </c>
    </row>
    <row r="160" spans="1:7" ht="15.75" x14ac:dyDescent="0.25">
      <c r="A160" s="8" t="s">
        <v>34</v>
      </c>
      <c r="B160" s="18" t="s">
        <v>209</v>
      </c>
      <c r="C160" s="18" t="s">
        <v>210</v>
      </c>
      <c r="D160" s="19" t="s">
        <v>13</v>
      </c>
      <c r="E160" s="10">
        <v>232.2</v>
      </c>
      <c r="F160" s="11">
        <f t="shared" si="8"/>
        <v>51.083999999999996</v>
      </c>
      <c r="G160" s="11">
        <f t="shared" si="9"/>
        <v>283.28399999999999</v>
      </c>
    </row>
    <row r="161" spans="1:7" ht="15.75" x14ac:dyDescent="0.25">
      <c r="A161" s="8" t="s">
        <v>36</v>
      </c>
      <c r="B161" s="18" t="s">
        <v>11</v>
      </c>
      <c r="C161" s="18" t="s">
        <v>211</v>
      </c>
      <c r="D161" s="19" t="s">
        <v>13</v>
      </c>
      <c r="E161" s="10">
        <v>220.32</v>
      </c>
      <c r="F161" s="11">
        <f t="shared" si="8"/>
        <v>48.470399999999998</v>
      </c>
      <c r="G161" s="11">
        <f t="shared" si="9"/>
        <v>268.79039999999998</v>
      </c>
    </row>
    <row r="162" spans="1:7" ht="15.75" x14ac:dyDescent="0.25">
      <c r="A162" s="8" t="s">
        <v>38</v>
      </c>
      <c r="B162" s="18" t="s">
        <v>11</v>
      </c>
      <c r="C162" s="18" t="s">
        <v>212</v>
      </c>
      <c r="D162" s="19" t="s">
        <v>13</v>
      </c>
      <c r="E162" s="10">
        <v>239.76</v>
      </c>
      <c r="F162" s="11">
        <f t="shared" si="8"/>
        <v>52.747199999999999</v>
      </c>
      <c r="G162" s="11">
        <f t="shared" si="9"/>
        <v>292.50720000000001</v>
      </c>
    </row>
    <row r="163" spans="1:7" ht="15.75" x14ac:dyDescent="0.25">
      <c r="A163" s="8" t="s">
        <v>40</v>
      </c>
      <c r="B163" s="18" t="s">
        <v>11</v>
      </c>
      <c r="C163" s="18" t="s">
        <v>213</v>
      </c>
      <c r="D163" s="19" t="s">
        <v>13</v>
      </c>
      <c r="E163" s="10">
        <v>247.32</v>
      </c>
      <c r="F163" s="11">
        <f t="shared" si="8"/>
        <v>54.410399999999996</v>
      </c>
      <c r="G163" s="11">
        <f t="shared" si="9"/>
        <v>301.73039999999997</v>
      </c>
    </row>
    <row r="166" spans="1:7" ht="15.75" x14ac:dyDescent="0.25">
      <c r="A166" s="65" t="s">
        <v>214</v>
      </c>
      <c r="B166" s="65"/>
      <c r="C166" s="65"/>
      <c r="D166" s="65"/>
      <c r="E166" s="65"/>
      <c r="F166" s="65"/>
      <c r="G166" s="65"/>
    </row>
    <row r="167" spans="1:7" ht="15.75" x14ac:dyDescent="0.25">
      <c r="A167" s="5" t="s">
        <v>3</v>
      </c>
      <c r="B167" s="65" t="s">
        <v>4</v>
      </c>
      <c r="C167" s="65"/>
      <c r="D167" s="6" t="s">
        <v>5</v>
      </c>
      <c r="E167" s="6"/>
      <c r="F167" s="6"/>
      <c r="G167" s="6"/>
    </row>
    <row r="168" spans="1:7" ht="15.75" customHeight="1" x14ac:dyDescent="0.25">
      <c r="A168" s="8" t="s">
        <v>10</v>
      </c>
      <c r="B168" s="64" t="s">
        <v>215</v>
      </c>
      <c r="C168" s="64"/>
      <c r="D168" s="9" t="s">
        <v>13</v>
      </c>
      <c r="E168" s="10">
        <v>206</v>
      </c>
      <c r="F168" s="11">
        <f>E168*0.22</f>
        <v>45.32</v>
      </c>
      <c r="G168" s="11">
        <f>E168+F168</f>
        <v>251.32</v>
      </c>
    </row>
    <row r="169" spans="1:7" ht="15.75" customHeight="1" x14ac:dyDescent="0.25">
      <c r="A169" s="8" t="s">
        <v>14</v>
      </c>
      <c r="B169" s="64" t="s">
        <v>216</v>
      </c>
      <c r="C169" s="64"/>
      <c r="D169" s="9" t="s">
        <v>13</v>
      </c>
      <c r="E169" s="10">
        <v>853</v>
      </c>
      <c r="F169" s="11">
        <f>E169*0.22</f>
        <v>187.66</v>
      </c>
      <c r="G169" s="11">
        <f>E169+F169</f>
        <v>1040.6600000000001</v>
      </c>
    </row>
    <row r="170" spans="1:7" ht="15.75" customHeight="1" x14ac:dyDescent="0.25">
      <c r="A170" s="8" t="s">
        <v>16</v>
      </c>
      <c r="B170" s="64" t="s">
        <v>217</v>
      </c>
      <c r="C170" s="64"/>
      <c r="D170" s="9" t="s">
        <v>13</v>
      </c>
      <c r="E170" s="10">
        <v>667</v>
      </c>
      <c r="F170" s="11">
        <f>E170*0.22</f>
        <v>146.74</v>
      </c>
      <c r="G170" s="11">
        <f>E170+F170</f>
        <v>813.74</v>
      </c>
    </row>
    <row r="171" spans="1:7" ht="15.75" customHeight="1" x14ac:dyDescent="0.25">
      <c r="A171" s="8" t="s">
        <v>18</v>
      </c>
      <c r="B171" s="71" t="s">
        <v>218</v>
      </c>
      <c r="C171" s="71"/>
      <c r="D171" s="9" t="s">
        <v>13</v>
      </c>
      <c r="E171" s="10"/>
      <c r="F171" s="11"/>
      <c r="G171" s="11"/>
    </row>
    <row r="172" spans="1:7" ht="15.75" x14ac:dyDescent="0.25">
      <c r="A172" s="14"/>
      <c r="B172" s="20"/>
      <c r="C172" s="20"/>
      <c r="D172" s="15"/>
      <c r="E172" s="16"/>
      <c r="F172" s="17"/>
      <c r="G172" s="17"/>
    </row>
    <row r="173" spans="1:7" ht="15.75" x14ac:dyDescent="0.25">
      <c r="A173" s="14"/>
      <c r="B173" s="20"/>
      <c r="C173" s="20"/>
      <c r="D173" s="15"/>
      <c r="E173" s="16"/>
      <c r="F173" s="17"/>
      <c r="G173" s="17"/>
    </row>
    <row r="174" spans="1:7" ht="15.75" customHeight="1" x14ac:dyDescent="0.25">
      <c r="A174" s="69" t="s">
        <v>219</v>
      </c>
      <c r="B174" s="69"/>
      <c r="C174" s="69"/>
      <c r="D174" s="69"/>
      <c r="E174" s="69"/>
      <c r="F174" s="69"/>
      <c r="G174" s="69"/>
    </row>
    <row r="175" spans="1:7" ht="30.75" customHeight="1" x14ac:dyDescent="0.25">
      <c r="A175" s="8" t="s">
        <v>3</v>
      </c>
      <c r="B175" s="70" t="s">
        <v>220</v>
      </c>
      <c r="C175" s="70"/>
      <c r="D175" s="9" t="s">
        <v>5</v>
      </c>
      <c r="E175" s="10"/>
      <c r="F175" s="11"/>
      <c r="G175" s="11"/>
    </row>
    <row r="176" spans="1:7" ht="15.75" customHeight="1" x14ac:dyDescent="0.25">
      <c r="A176" s="8" t="s">
        <v>10</v>
      </c>
      <c r="B176" s="71" t="s">
        <v>221</v>
      </c>
      <c r="C176" s="71"/>
      <c r="D176" s="9" t="s">
        <v>13</v>
      </c>
      <c r="E176" s="10">
        <v>124.26</v>
      </c>
      <c r="F176" s="11">
        <f>E176*0.22</f>
        <v>27.337200000000003</v>
      </c>
      <c r="G176" s="11">
        <f>E176+F176</f>
        <v>151.59720000000002</v>
      </c>
    </row>
    <row r="177" spans="1:10" ht="15.75" customHeight="1" x14ac:dyDescent="0.25">
      <c r="A177" s="8" t="s">
        <v>14</v>
      </c>
      <c r="B177" s="71" t="s">
        <v>222</v>
      </c>
      <c r="C177" s="71"/>
      <c r="D177" s="9" t="s">
        <v>13</v>
      </c>
      <c r="E177" s="10">
        <v>184.2</v>
      </c>
      <c r="F177" s="11">
        <f>E177*0.22</f>
        <v>40.524000000000001</v>
      </c>
      <c r="G177" s="11">
        <f>E177+F177</f>
        <v>224.72399999999999</v>
      </c>
    </row>
    <row r="178" spans="1:10" ht="15.75" x14ac:dyDescent="0.25">
      <c r="A178" s="8" t="s">
        <v>16</v>
      </c>
      <c r="B178" s="72" t="s">
        <v>223</v>
      </c>
      <c r="C178" s="72"/>
      <c r="D178" s="9" t="s">
        <v>13</v>
      </c>
      <c r="E178" s="10">
        <v>237.75</v>
      </c>
      <c r="F178" s="11">
        <f>E178*0.22</f>
        <v>52.305</v>
      </c>
      <c r="G178" s="11">
        <f>E178+F178</f>
        <v>290.05500000000001</v>
      </c>
    </row>
    <row r="180" spans="1:10" ht="15.75" x14ac:dyDescent="0.25">
      <c r="A180" s="65" t="s">
        <v>224</v>
      </c>
      <c r="B180" s="65"/>
      <c r="C180" s="65"/>
      <c r="D180" s="65"/>
      <c r="E180" s="65"/>
      <c r="F180" s="65"/>
      <c r="G180" s="65"/>
      <c r="H180" s="21"/>
      <c r="I180" s="21"/>
      <c r="J180" s="21"/>
    </row>
    <row r="181" spans="1:10" ht="15.75" x14ac:dyDescent="0.25">
      <c r="A181" s="66" t="s">
        <v>225</v>
      </c>
      <c r="B181" s="66"/>
      <c r="C181" s="66"/>
      <c r="D181" s="66"/>
      <c r="E181" s="66"/>
      <c r="F181" s="66"/>
      <c r="G181" s="66"/>
      <c r="H181" s="21"/>
      <c r="I181" s="21"/>
      <c r="J181" s="21"/>
    </row>
    <row r="182" spans="1:10" ht="15.75" x14ac:dyDescent="0.25">
      <c r="A182" s="5" t="s">
        <v>3</v>
      </c>
      <c r="B182" s="65" t="s">
        <v>4</v>
      </c>
      <c r="C182" s="65"/>
      <c r="D182" s="6" t="s">
        <v>5</v>
      </c>
      <c r="E182" s="6"/>
      <c r="F182" s="6"/>
      <c r="G182" s="6"/>
    </row>
    <row r="183" spans="1:10" ht="15.75" x14ac:dyDescent="0.25">
      <c r="A183" s="8" t="s">
        <v>10</v>
      </c>
      <c r="B183" s="8" t="s">
        <v>226</v>
      </c>
      <c r="C183" s="8" t="s">
        <v>227</v>
      </c>
      <c r="D183" s="9" t="s">
        <v>177</v>
      </c>
      <c r="E183" s="22">
        <v>25.91</v>
      </c>
      <c r="F183" s="11">
        <f t="shared" ref="F183:F200" si="10">E183*0.22</f>
        <v>5.7001999999999997</v>
      </c>
      <c r="G183" s="11">
        <f t="shared" ref="G183:G200" si="11">E183+F183</f>
        <v>31.610199999999999</v>
      </c>
    </row>
    <row r="184" spans="1:10" ht="15.75" x14ac:dyDescent="0.25">
      <c r="A184" s="8" t="s">
        <v>14</v>
      </c>
      <c r="B184" s="8" t="s">
        <v>226</v>
      </c>
      <c r="C184" s="8" t="s">
        <v>228</v>
      </c>
      <c r="D184" s="9" t="s">
        <v>177</v>
      </c>
      <c r="E184" s="22">
        <v>28.63</v>
      </c>
      <c r="F184" s="11">
        <f t="shared" si="10"/>
        <v>6.2985999999999995</v>
      </c>
      <c r="G184" s="11">
        <f t="shared" si="11"/>
        <v>34.928599999999996</v>
      </c>
    </row>
    <row r="185" spans="1:10" ht="15.75" x14ac:dyDescent="0.25">
      <c r="A185" s="8" t="s">
        <v>16</v>
      </c>
      <c r="B185" s="8" t="s">
        <v>226</v>
      </c>
      <c r="C185" s="8" t="s">
        <v>229</v>
      </c>
      <c r="D185" s="9" t="s">
        <v>177</v>
      </c>
      <c r="E185" s="22">
        <v>31.36</v>
      </c>
      <c r="F185" s="11">
        <f t="shared" si="10"/>
        <v>6.8991999999999996</v>
      </c>
      <c r="G185" s="11">
        <f t="shared" si="11"/>
        <v>38.2592</v>
      </c>
    </row>
    <row r="186" spans="1:10" ht="15.75" x14ac:dyDescent="0.25">
      <c r="A186" s="8" t="s">
        <v>18</v>
      </c>
      <c r="B186" s="8" t="s">
        <v>226</v>
      </c>
      <c r="C186" s="8" t="s">
        <v>230</v>
      </c>
      <c r="D186" s="9" t="s">
        <v>177</v>
      </c>
      <c r="E186" s="22">
        <v>34.090000000000003</v>
      </c>
      <c r="F186" s="11">
        <f t="shared" si="10"/>
        <v>7.4998000000000005</v>
      </c>
      <c r="G186" s="11">
        <f t="shared" si="11"/>
        <v>41.589800000000004</v>
      </c>
    </row>
    <row r="187" spans="1:10" ht="15.75" x14ac:dyDescent="0.25">
      <c r="A187" s="8" t="s">
        <v>20</v>
      </c>
      <c r="B187" s="8" t="s">
        <v>226</v>
      </c>
      <c r="C187" s="8" t="s">
        <v>231</v>
      </c>
      <c r="D187" s="9" t="s">
        <v>177</v>
      </c>
      <c r="E187" s="22">
        <v>36.81</v>
      </c>
      <c r="F187" s="11">
        <f t="shared" si="10"/>
        <v>8.0982000000000003</v>
      </c>
      <c r="G187" s="11">
        <f t="shared" si="11"/>
        <v>44.908200000000001</v>
      </c>
    </row>
    <row r="188" spans="1:10" ht="15.75" x14ac:dyDescent="0.25">
      <c r="A188" s="8" t="s">
        <v>22</v>
      </c>
      <c r="B188" s="8" t="s">
        <v>226</v>
      </c>
      <c r="C188" s="8" t="s">
        <v>232</v>
      </c>
      <c r="D188" s="9" t="s">
        <v>177</v>
      </c>
      <c r="E188" s="22">
        <v>39.54</v>
      </c>
      <c r="F188" s="11">
        <f t="shared" si="10"/>
        <v>8.6988000000000003</v>
      </c>
      <c r="G188" s="11">
        <f t="shared" si="11"/>
        <v>48.238799999999998</v>
      </c>
    </row>
    <row r="189" spans="1:10" ht="15.75" x14ac:dyDescent="0.25">
      <c r="A189" s="8" t="s">
        <v>24</v>
      </c>
      <c r="B189" s="8" t="s">
        <v>226</v>
      </c>
      <c r="C189" s="8" t="s">
        <v>233</v>
      </c>
      <c r="D189" s="9" t="s">
        <v>177</v>
      </c>
      <c r="E189" s="22">
        <v>42.27</v>
      </c>
      <c r="F189" s="11">
        <f t="shared" si="10"/>
        <v>9.2994000000000003</v>
      </c>
      <c r="G189" s="11">
        <f t="shared" si="11"/>
        <v>51.569400000000002</v>
      </c>
    </row>
    <row r="190" spans="1:10" ht="15.75" x14ac:dyDescent="0.25">
      <c r="A190" s="8" t="s">
        <v>26</v>
      </c>
      <c r="B190" s="8" t="s">
        <v>226</v>
      </c>
      <c r="C190" s="8" t="s">
        <v>234</v>
      </c>
      <c r="D190" s="9" t="s">
        <v>177</v>
      </c>
      <c r="E190" s="22">
        <v>45</v>
      </c>
      <c r="F190" s="11">
        <f t="shared" si="10"/>
        <v>9.9</v>
      </c>
      <c r="G190" s="11">
        <f t="shared" si="11"/>
        <v>54.9</v>
      </c>
    </row>
    <row r="191" spans="1:10" ht="15.75" x14ac:dyDescent="0.25">
      <c r="A191" s="8" t="s">
        <v>28</v>
      </c>
      <c r="B191" s="8" t="s">
        <v>226</v>
      </c>
      <c r="C191" s="8" t="s">
        <v>235</v>
      </c>
      <c r="D191" s="9" t="s">
        <v>177</v>
      </c>
      <c r="E191" s="22">
        <v>47.72</v>
      </c>
      <c r="F191" s="11">
        <f t="shared" si="10"/>
        <v>10.4984</v>
      </c>
      <c r="G191" s="11">
        <f t="shared" si="11"/>
        <v>58.218400000000003</v>
      </c>
    </row>
    <row r="192" spans="1:10" ht="15.75" x14ac:dyDescent="0.25">
      <c r="A192" s="8" t="s">
        <v>30</v>
      </c>
      <c r="B192" s="8" t="s">
        <v>226</v>
      </c>
      <c r="C192" s="8" t="s">
        <v>236</v>
      </c>
      <c r="D192" s="9" t="s">
        <v>177</v>
      </c>
      <c r="E192" s="22">
        <v>50.45</v>
      </c>
      <c r="F192" s="11">
        <f t="shared" si="10"/>
        <v>11.099</v>
      </c>
      <c r="G192" s="11">
        <f t="shared" si="11"/>
        <v>61.549000000000007</v>
      </c>
    </row>
    <row r="193" spans="1:10" ht="15.75" x14ac:dyDescent="0.25">
      <c r="A193" s="8" t="s">
        <v>32</v>
      </c>
      <c r="B193" s="8" t="s">
        <v>226</v>
      </c>
      <c r="C193" s="8" t="s">
        <v>237</v>
      </c>
      <c r="D193" s="9" t="s">
        <v>177</v>
      </c>
      <c r="E193" s="22">
        <v>50.45</v>
      </c>
      <c r="F193" s="11">
        <f t="shared" si="10"/>
        <v>11.099</v>
      </c>
      <c r="G193" s="11">
        <f t="shared" si="11"/>
        <v>61.549000000000007</v>
      </c>
    </row>
    <row r="194" spans="1:10" ht="15.75" x14ac:dyDescent="0.25">
      <c r="A194" s="8" t="s">
        <v>34</v>
      </c>
      <c r="B194" s="8" t="s">
        <v>226</v>
      </c>
      <c r="C194" s="8" t="s">
        <v>238</v>
      </c>
      <c r="D194" s="9" t="s">
        <v>177</v>
      </c>
      <c r="E194" s="22">
        <v>53.18</v>
      </c>
      <c r="F194" s="11">
        <f t="shared" si="10"/>
        <v>11.6996</v>
      </c>
      <c r="G194" s="11">
        <f t="shared" si="11"/>
        <v>64.879599999999996</v>
      </c>
    </row>
    <row r="195" spans="1:10" ht="15.75" x14ac:dyDescent="0.25">
      <c r="A195" s="8" t="s">
        <v>36</v>
      </c>
      <c r="B195" s="8" t="s">
        <v>226</v>
      </c>
      <c r="C195" s="8" t="s">
        <v>239</v>
      </c>
      <c r="D195" s="9" t="s">
        <v>177</v>
      </c>
      <c r="E195" s="22">
        <v>55.9</v>
      </c>
      <c r="F195" s="11">
        <f t="shared" si="10"/>
        <v>12.298</v>
      </c>
      <c r="G195" s="11">
        <f t="shared" si="11"/>
        <v>68.197999999999993</v>
      </c>
    </row>
    <row r="196" spans="1:10" ht="15.75" x14ac:dyDescent="0.25">
      <c r="A196" s="8" t="s">
        <v>38</v>
      </c>
      <c r="B196" s="8" t="s">
        <v>226</v>
      </c>
      <c r="C196" s="8" t="s">
        <v>240</v>
      </c>
      <c r="D196" s="9" t="s">
        <v>177</v>
      </c>
      <c r="E196" s="22">
        <v>58.63</v>
      </c>
      <c r="F196" s="11">
        <f t="shared" si="10"/>
        <v>12.8986</v>
      </c>
      <c r="G196" s="11">
        <f t="shared" si="11"/>
        <v>71.528599999999997</v>
      </c>
    </row>
    <row r="197" spans="1:10" ht="15.75" x14ac:dyDescent="0.25">
      <c r="A197" s="8" t="s">
        <v>40</v>
      </c>
      <c r="B197" s="8" t="s">
        <v>226</v>
      </c>
      <c r="C197" s="8" t="s">
        <v>241</v>
      </c>
      <c r="D197" s="9" t="s">
        <v>177</v>
      </c>
      <c r="E197" s="22">
        <v>79.77</v>
      </c>
      <c r="F197" s="11">
        <f t="shared" si="10"/>
        <v>17.549399999999999</v>
      </c>
      <c r="G197" s="11">
        <f t="shared" si="11"/>
        <v>97.319400000000002</v>
      </c>
    </row>
    <row r="198" spans="1:10" ht="15.75" x14ac:dyDescent="0.25">
      <c r="A198" s="18" t="s">
        <v>42</v>
      </c>
      <c r="B198" s="18" t="s">
        <v>226</v>
      </c>
      <c r="C198" s="18" t="s">
        <v>242</v>
      </c>
      <c r="D198" s="19" t="s">
        <v>243</v>
      </c>
      <c r="E198" s="23">
        <v>81</v>
      </c>
      <c r="F198" s="24">
        <f t="shared" si="10"/>
        <v>17.82</v>
      </c>
      <c r="G198" s="24">
        <f t="shared" si="11"/>
        <v>98.82</v>
      </c>
    </row>
    <row r="199" spans="1:10" ht="15.75" x14ac:dyDescent="0.25">
      <c r="A199" s="18" t="s">
        <v>44</v>
      </c>
      <c r="B199" s="18" t="s">
        <v>226</v>
      </c>
      <c r="C199" s="18" t="s">
        <v>244</v>
      </c>
      <c r="D199" s="19" t="s">
        <v>245</v>
      </c>
      <c r="E199" s="23">
        <v>87.74</v>
      </c>
      <c r="F199" s="24">
        <f t="shared" si="10"/>
        <v>19.302799999999998</v>
      </c>
      <c r="G199" s="24">
        <f t="shared" si="11"/>
        <v>107.0428</v>
      </c>
    </row>
    <row r="200" spans="1:10" ht="15.75" x14ac:dyDescent="0.25">
      <c r="A200" s="18" t="s">
        <v>46</v>
      </c>
      <c r="B200" s="18" t="s">
        <v>226</v>
      </c>
      <c r="C200" s="18" t="s">
        <v>246</v>
      </c>
      <c r="D200" s="19" t="s">
        <v>247</v>
      </c>
      <c r="E200" s="23">
        <v>94</v>
      </c>
      <c r="F200" s="24">
        <f t="shared" si="10"/>
        <v>20.68</v>
      </c>
      <c r="G200" s="24">
        <f t="shared" si="11"/>
        <v>114.68</v>
      </c>
    </row>
    <row r="201" spans="1:10" x14ac:dyDescent="0.2">
      <c r="A201" s="67" t="s">
        <v>248</v>
      </c>
      <c r="B201" s="67"/>
      <c r="C201" s="67"/>
      <c r="D201" s="67"/>
      <c r="E201" s="67"/>
      <c r="F201" s="67"/>
      <c r="G201" s="67"/>
    </row>
    <row r="202" spans="1:10" ht="15.75" x14ac:dyDescent="0.25">
      <c r="A202" s="68" t="s">
        <v>249</v>
      </c>
      <c r="B202" s="68"/>
      <c r="C202" s="68"/>
      <c r="D202" s="9" t="s">
        <v>177</v>
      </c>
      <c r="E202" s="10">
        <v>1</v>
      </c>
      <c r="F202" s="11">
        <f>E202*0.22</f>
        <v>0.22</v>
      </c>
      <c r="G202" s="11">
        <f>E202+F202</f>
        <v>1.22</v>
      </c>
    </row>
    <row r="204" spans="1:10" ht="15.75" x14ac:dyDescent="0.25">
      <c r="A204" s="65" t="s">
        <v>250</v>
      </c>
      <c r="B204" s="65"/>
      <c r="C204" s="65"/>
      <c r="D204" s="65"/>
      <c r="E204" s="65"/>
      <c r="F204" s="65"/>
      <c r="G204" s="65"/>
      <c r="H204" s="21"/>
      <c r="I204" s="21"/>
      <c r="J204" s="21"/>
    </row>
    <row r="205" spans="1:10" ht="15.75" x14ac:dyDescent="0.25">
      <c r="A205" s="5" t="s">
        <v>3</v>
      </c>
      <c r="B205" s="65" t="s">
        <v>4</v>
      </c>
      <c r="C205" s="65"/>
      <c r="D205" s="6" t="s">
        <v>5</v>
      </c>
      <c r="E205" s="6"/>
      <c r="F205" s="6"/>
      <c r="G205" s="6"/>
    </row>
    <row r="206" spans="1:10" ht="28.35" customHeight="1" x14ac:dyDescent="0.25">
      <c r="A206" s="8" t="s">
        <v>10</v>
      </c>
      <c r="B206" s="64" t="s">
        <v>251</v>
      </c>
      <c r="C206" s="64"/>
      <c r="D206" s="9" t="s">
        <v>177</v>
      </c>
      <c r="E206" s="10">
        <v>1.68</v>
      </c>
      <c r="F206" s="11">
        <f t="shared" ref="F206:F215" si="12">E206*0.22</f>
        <v>0.36959999999999998</v>
      </c>
      <c r="G206" s="11">
        <f t="shared" ref="G206:G215" si="13">E206+F206</f>
        <v>2.0495999999999999</v>
      </c>
    </row>
    <row r="207" spans="1:10" ht="28.35" customHeight="1" x14ac:dyDescent="0.25">
      <c r="A207" s="8" t="s">
        <v>14</v>
      </c>
      <c r="B207" s="64" t="s">
        <v>252</v>
      </c>
      <c r="C207" s="64"/>
      <c r="D207" s="9" t="s">
        <v>177</v>
      </c>
      <c r="E207" s="10">
        <v>2.2799999999999998</v>
      </c>
      <c r="F207" s="11">
        <f t="shared" si="12"/>
        <v>0.50159999999999993</v>
      </c>
      <c r="G207" s="11">
        <f t="shared" si="13"/>
        <v>2.7815999999999996</v>
      </c>
    </row>
    <row r="208" spans="1:10" ht="28.35" customHeight="1" x14ac:dyDescent="0.25">
      <c r="A208" s="8" t="s">
        <v>16</v>
      </c>
      <c r="B208" s="64" t="s">
        <v>253</v>
      </c>
      <c r="C208" s="64"/>
      <c r="D208" s="9" t="s">
        <v>177</v>
      </c>
      <c r="E208" s="10">
        <v>2.16</v>
      </c>
      <c r="F208" s="11">
        <f t="shared" si="12"/>
        <v>0.47520000000000001</v>
      </c>
      <c r="G208" s="11">
        <f t="shared" si="13"/>
        <v>2.6352000000000002</v>
      </c>
    </row>
    <row r="209" spans="1:10" ht="28.35" customHeight="1" x14ac:dyDescent="0.25">
      <c r="A209" s="8" t="s">
        <v>18</v>
      </c>
      <c r="B209" s="64" t="s">
        <v>254</v>
      </c>
      <c r="C209" s="64"/>
      <c r="D209" s="9" t="s">
        <v>177</v>
      </c>
      <c r="E209" s="10">
        <v>2.5299999999999998</v>
      </c>
      <c r="F209" s="11">
        <f t="shared" si="12"/>
        <v>0.55659999999999998</v>
      </c>
      <c r="G209" s="11">
        <f t="shared" si="13"/>
        <v>3.0865999999999998</v>
      </c>
    </row>
    <row r="210" spans="1:10" ht="28.35" customHeight="1" x14ac:dyDescent="0.25">
      <c r="A210" s="8" t="s">
        <v>20</v>
      </c>
      <c r="B210" s="64" t="s">
        <v>255</v>
      </c>
      <c r="C210" s="64"/>
      <c r="D210" s="9" t="s">
        <v>177</v>
      </c>
      <c r="E210" s="10">
        <v>2.65</v>
      </c>
      <c r="F210" s="11">
        <f t="shared" si="12"/>
        <v>0.58299999999999996</v>
      </c>
      <c r="G210" s="11">
        <f t="shared" si="13"/>
        <v>3.2329999999999997</v>
      </c>
    </row>
    <row r="211" spans="1:10" ht="28.35" customHeight="1" x14ac:dyDescent="0.25">
      <c r="A211" s="8" t="s">
        <v>22</v>
      </c>
      <c r="B211" s="64" t="s">
        <v>256</v>
      </c>
      <c r="C211" s="64"/>
      <c r="D211" s="9" t="s">
        <v>177</v>
      </c>
      <c r="E211" s="10">
        <v>3.25</v>
      </c>
      <c r="F211" s="11">
        <f t="shared" si="12"/>
        <v>0.71499999999999997</v>
      </c>
      <c r="G211" s="11">
        <f t="shared" si="13"/>
        <v>3.9649999999999999</v>
      </c>
    </row>
    <row r="212" spans="1:10" ht="27.75" customHeight="1" x14ac:dyDescent="0.25">
      <c r="A212" s="8" t="s">
        <v>24</v>
      </c>
      <c r="B212" s="64" t="s">
        <v>257</v>
      </c>
      <c r="C212" s="64"/>
      <c r="D212" s="9" t="s">
        <v>177</v>
      </c>
      <c r="E212" s="10">
        <v>3.6</v>
      </c>
      <c r="F212" s="11">
        <f t="shared" si="12"/>
        <v>0.79200000000000004</v>
      </c>
      <c r="G212" s="11">
        <f t="shared" si="13"/>
        <v>4.3920000000000003</v>
      </c>
    </row>
    <row r="213" spans="1:10" ht="41.85" customHeight="1" x14ac:dyDescent="0.25">
      <c r="A213" s="8" t="s">
        <v>26</v>
      </c>
      <c r="B213" s="64" t="s">
        <v>258</v>
      </c>
      <c r="C213" s="64"/>
      <c r="D213" s="9" t="s">
        <v>177</v>
      </c>
      <c r="E213" s="10">
        <v>5.04</v>
      </c>
      <c r="F213" s="11">
        <f t="shared" si="12"/>
        <v>1.1088</v>
      </c>
      <c r="G213" s="11">
        <f t="shared" si="13"/>
        <v>6.1487999999999996</v>
      </c>
    </row>
    <row r="214" spans="1:10" ht="28.35" customHeight="1" x14ac:dyDescent="0.25">
      <c r="A214" s="8" t="s">
        <v>28</v>
      </c>
      <c r="B214" s="64" t="s">
        <v>259</v>
      </c>
      <c r="C214" s="64"/>
      <c r="D214" s="9" t="s">
        <v>177</v>
      </c>
      <c r="E214" s="10">
        <v>5.53</v>
      </c>
      <c r="F214" s="11">
        <f t="shared" si="12"/>
        <v>1.2166000000000001</v>
      </c>
      <c r="G214" s="11">
        <f t="shared" si="13"/>
        <v>6.7466000000000008</v>
      </c>
    </row>
    <row r="215" spans="1:10" ht="28.35" customHeight="1" x14ac:dyDescent="0.25">
      <c r="A215" s="8" t="s">
        <v>30</v>
      </c>
      <c r="B215" s="64" t="s">
        <v>260</v>
      </c>
      <c r="C215" s="64"/>
      <c r="D215" s="9" t="s">
        <v>177</v>
      </c>
      <c r="E215" s="10">
        <v>6.85</v>
      </c>
      <c r="F215" s="11">
        <f t="shared" si="12"/>
        <v>1.5069999999999999</v>
      </c>
      <c r="G215" s="11">
        <f t="shared" si="13"/>
        <v>8.3569999999999993</v>
      </c>
    </row>
    <row r="217" spans="1:10" ht="15.75" x14ac:dyDescent="0.25">
      <c r="A217" s="65" t="s">
        <v>261</v>
      </c>
      <c r="B217" s="65"/>
      <c r="C217" s="65"/>
      <c r="D217" s="65"/>
      <c r="E217" s="65"/>
      <c r="F217" s="65"/>
      <c r="G217" s="65"/>
      <c r="H217" s="21"/>
      <c r="I217" s="21"/>
      <c r="J217" s="21"/>
    </row>
    <row r="218" spans="1:10" ht="15.75" x14ac:dyDescent="0.25">
      <c r="A218" s="25" t="s">
        <v>3</v>
      </c>
      <c r="B218" s="26"/>
      <c r="C218" s="26"/>
      <c r="D218" s="26"/>
      <c r="E218" s="27"/>
      <c r="F218" s="28"/>
      <c r="G218" s="28"/>
      <c r="H218" s="29"/>
      <c r="I218" s="29"/>
      <c r="J218" s="29"/>
    </row>
    <row r="219" spans="1:10" ht="15.75" x14ac:dyDescent="0.25">
      <c r="A219" s="28" t="s">
        <v>10</v>
      </c>
      <c r="B219" s="63" t="s">
        <v>262</v>
      </c>
      <c r="C219" s="63"/>
      <c r="D219" s="19" t="s">
        <v>177</v>
      </c>
      <c r="E219" s="27">
        <v>4.5</v>
      </c>
      <c r="F219" s="28">
        <v>0.99</v>
      </c>
      <c r="G219" s="28">
        <v>5.49</v>
      </c>
      <c r="H219" s="29"/>
      <c r="I219" s="29"/>
      <c r="J219" s="29"/>
    </row>
    <row r="220" spans="1:10" ht="15.75" x14ac:dyDescent="0.25">
      <c r="A220" s="28" t="s">
        <v>14</v>
      </c>
      <c r="B220" s="63" t="s">
        <v>263</v>
      </c>
      <c r="C220" s="63"/>
      <c r="D220" s="19" t="s">
        <v>243</v>
      </c>
      <c r="E220" s="27">
        <v>5</v>
      </c>
      <c r="F220" s="28">
        <v>1.1000000000000001</v>
      </c>
      <c r="G220" s="28">
        <v>6.1</v>
      </c>
      <c r="H220" s="29"/>
      <c r="I220" s="29"/>
      <c r="J220" s="29"/>
    </row>
    <row r="221" spans="1:10" ht="15.75" x14ac:dyDescent="0.25">
      <c r="A221" s="28" t="s">
        <v>16</v>
      </c>
      <c r="B221" s="63" t="s">
        <v>264</v>
      </c>
      <c r="C221" s="63"/>
      <c r="D221" s="19" t="s">
        <v>245</v>
      </c>
      <c r="E221" s="27">
        <v>7.87</v>
      </c>
      <c r="F221" s="28">
        <v>1.73</v>
      </c>
      <c r="G221" s="28">
        <v>9.6</v>
      </c>
      <c r="H221" s="29"/>
      <c r="I221" s="29"/>
      <c r="J221" s="29"/>
    </row>
    <row r="222" spans="1:10" ht="15.75" x14ac:dyDescent="0.25">
      <c r="A222" s="28" t="s">
        <v>18</v>
      </c>
      <c r="B222" s="63" t="s">
        <v>265</v>
      </c>
      <c r="C222" s="63"/>
      <c r="D222" s="19" t="s">
        <v>247</v>
      </c>
      <c r="E222" s="27">
        <v>4.5</v>
      </c>
      <c r="F222" s="28">
        <v>1</v>
      </c>
      <c r="G222" s="28">
        <v>5.5</v>
      </c>
      <c r="H222" s="29"/>
      <c r="I222" s="29"/>
      <c r="J222" s="29"/>
    </row>
    <row r="223" spans="1:10" ht="15.75" x14ac:dyDescent="0.25">
      <c r="A223" s="28" t="s">
        <v>20</v>
      </c>
      <c r="B223" s="63" t="s">
        <v>266</v>
      </c>
      <c r="C223" s="63"/>
      <c r="D223" s="19" t="s">
        <v>267</v>
      </c>
      <c r="E223" s="27">
        <v>8.64</v>
      </c>
      <c r="F223" s="28">
        <v>1.9</v>
      </c>
      <c r="G223" s="28">
        <v>10.54</v>
      </c>
      <c r="H223" s="29"/>
      <c r="I223" s="29"/>
      <c r="J223" s="29"/>
    </row>
  </sheetData>
  <mergeCells count="43">
    <mergeCell ref="B2:J2"/>
    <mergeCell ref="A4:G4"/>
    <mergeCell ref="A7:G7"/>
    <mergeCell ref="B9:C9"/>
    <mergeCell ref="A10:G10"/>
    <mergeCell ref="A59:G59"/>
    <mergeCell ref="A108:G108"/>
    <mergeCell ref="A129:G129"/>
    <mergeCell ref="A148:G148"/>
    <mergeCell ref="A166:G166"/>
    <mergeCell ref="B167:C167"/>
    <mergeCell ref="B168:C168"/>
    <mergeCell ref="B169:C169"/>
    <mergeCell ref="B170:C170"/>
    <mergeCell ref="B171:C171"/>
    <mergeCell ref="A174:G174"/>
    <mergeCell ref="B175:C175"/>
    <mergeCell ref="B176:C176"/>
    <mergeCell ref="B177:C177"/>
    <mergeCell ref="B178:C178"/>
    <mergeCell ref="A180:G180"/>
    <mergeCell ref="A181:G181"/>
    <mergeCell ref="B182:C182"/>
    <mergeCell ref="A201:G201"/>
    <mergeCell ref="A202:C202"/>
    <mergeCell ref="A204:G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21:C221"/>
    <mergeCell ref="B222:C222"/>
    <mergeCell ref="B223:C223"/>
    <mergeCell ref="B214:C214"/>
    <mergeCell ref="B215:C215"/>
    <mergeCell ref="A217:G217"/>
    <mergeCell ref="B219:C219"/>
    <mergeCell ref="B220:C220"/>
  </mergeCells>
  <pageMargins left="0.78749999999999998" right="0.39374999999999999" top="0.78749999999999998" bottom="0.62986111111111098" header="0.51180555555555496" footer="0.39374999999999999"/>
  <pageSetup paperSize="9" scale="99" firstPageNumber="0" orientation="portrait" horizontalDpi="300" verticalDpi="300"/>
  <headerFooter>
    <oddFooter>&amp;CStrona &amp;P</oddFooter>
  </headerFooter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tabSelected="1" zoomScale="78" zoomScaleNormal="78" workbookViewId="0">
      <selection activeCell="AA12" sqref="AA12"/>
    </sheetView>
  </sheetViews>
  <sheetFormatPr defaultRowHeight="12.75" x14ac:dyDescent="0.2"/>
  <cols>
    <col min="1" max="1" width="4.7109375" customWidth="1"/>
    <col min="2" max="2" width="14.42578125" style="30" customWidth="1"/>
    <col min="3" max="3" width="17.140625" customWidth="1"/>
    <col min="4" max="4" width="22.7109375" customWidth="1"/>
    <col min="5" max="5" width="12.5703125" hidden="1" customWidth="1"/>
    <col min="6" max="6" width="2.7109375" hidden="1" customWidth="1"/>
    <col min="7" max="7" width="12.5703125" customWidth="1"/>
    <col min="8" max="8" width="12.5703125" hidden="1" customWidth="1"/>
    <col min="9" max="9" width="15.42578125" customWidth="1"/>
    <col min="10" max="10" width="26.28515625" customWidth="1"/>
    <col min="11" max="11" width="10.5703125" hidden="1" customWidth="1"/>
    <col min="12" max="12" width="4" hidden="1" customWidth="1"/>
    <col min="13" max="13" width="7.7109375" customWidth="1"/>
    <col min="14" max="14" width="13.140625" customWidth="1"/>
    <col min="15" max="1023" width="8.7109375" customWidth="1"/>
  </cols>
  <sheetData>
    <row r="1" spans="1:16" x14ac:dyDescent="0.2">
      <c r="C1" s="31"/>
      <c r="D1" s="31"/>
      <c r="E1" s="31"/>
      <c r="F1" s="32"/>
      <c r="G1" s="31"/>
      <c r="H1" s="31"/>
      <c r="I1" s="31"/>
      <c r="J1" s="31"/>
      <c r="K1" s="31"/>
      <c r="L1" s="31"/>
      <c r="M1" s="31"/>
    </row>
    <row r="2" spans="1:16" ht="20.100000000000001" customHeight="1" x14ac:dyDescent="0.2">
      <c r="A2" s="1"/>
      <c r="B2" s="33"/>
      <c r="C2" s="76" t="s">
        <v>299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6" ht="14.85" customHeight="1" x14ac:dyDescent="0.25">
      <c r="A3" s="1"/>
      <c r="B3" s="33"/>
      <c r="C3" s="1"/>
      <c r="D3" s="34" t="s">
        <v>268</v>
      </c>
      <c r="E3" s="35"/>
      <c r="F3" s="35"/>
      <c r="G3" s="35"/>
      <c r="H3" s="35"/>
      <c r="I3" s="35"/>
      <c r="J3" s="35"/>
      <c r="K3" s="35"/>
      <c r="L3" s="35"/>
    </row>
    <row r="4" spans="1:16" ht="20.100000000000001" customHeight="1" x14ac:dyDescent="0.25">
      <c r="A4" s="77" t="s">
        <v>298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6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ht="15.7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2"/>
      <c r="L6" s="2"/>
    </row>
    <row r="7" spans="1:16" ht="15" customHeight="1" x14ac:dyDescent="0.2">
      <c r="A7" s="3"/>
      <c r="B7" s="37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31.5" hidden="1" customHeight="1" x14ac:dyDescent="0.25">
      <c r="A8" s="38" t="s">
        <v>3</v>
      </c>
      <c r="B8" s="39"/>
      <c r="C8" s="78" t="s">
        <v>4</v>
      </c>
      <c r="D8" s="78"/>
      <c r="E8" s="40" t="s">
        <v>5</v>
      </c>
      <c r="F8" s="40"/>
      <c r="G8" s="40"/>
      <c r="H8" s="40"/>
      <c r="I8" s="40"/>
      <c r="J8" s="41" t="s">
        <v>6</v>
      </c>
      <c r="K8" s="41" t="s">
        <v>7</v>
      </c>
      <c r="L8" s="41" t="s">
        <v>8</v>
      </c>
    </row>
    <row r="9" spans="1:16" ht="20.25" x14ac:dyDescent="0.3">
      <c r="A9" s="79"/>
      <c r="B9" s="42"/>
      <c r="C9" s="80" t="s">
        <v>269</v>
      </c>
      <c r="D9" s="80"/>
      <c r="E9" s="43"/>
      <c r="F9" s="43"/>
      <c r="G9" s="43"/>
      <c r="H9" s="43"/>
      <c r="I9" s="43"/>
      <c r="J9" s="43"/>
      <c r="K9" s="43"/>
      <c r="L9" s="44"/>
    </row>
    <row r="10" spans="1:16" ht="29.25" customHeight="1" x14ac:dyDescent="0.25">
      <c r="A10" s="79"/>
      <c r="B10" s="45"/>
      <c r="C10" s="46" t="s">
        <v>270</v>
      </c>
      <c r="D10" s="46"/>
      <c r="E10" s="47" t="s">
        <v>6</v>
      </c>
      <c r="F10" s="47"/>
      <c r="G10" s="47" t="s">
        <v>271</v>
      </c>
      <c r="H10" s="47"/>
      <c r="I10" s="47" t="s">
        <v>272</v>
      </c>
      <c r="J10" s="47" t="s">
        <v>273</v>
      </c>
      <c r="K10" s="47" t="s">
        <v>8</v>
      </c>
      <c r="L10" s="48"/>
    </row>
    <row r="11" spans="1:16" ht="26.45" customHeight="1" x14ac:dyDescent="0.25">
      <c r="A11" s="49" t="s">
        <v>10</v>
      </c>
      <c r="B11" s="50" t="s">
        <v>11</v>
      </c>
      <c r="C11" s="51" t="s">
        <v>274</v>
      </c>
      <c r="D11" s="52"/>
      <c r="E11" s="53">
        <v>192.6</v>
      </c>
      <c r="F11" s="54">
        <v>0.25</v>
      </c>
      <c r="G11" s="53">
        <v>1189.9706112000001</v>
      </c>
      <c r="H11" s="54">
        <v>0.23</v>
      </c>
      <c r="I11" s="53">
        <f t="shared" ref="I11:I18" si="0">J11-G11</f>
        <v>273.69324057600011</v>
      </c>
      <c r="J11" s="55">
        <f t="shared" ref="J11:J18" si="1">G11*(1+H11)</f>
        <v>1463.6638517760002</v>
      </c>
      <c r="K11" s="56">
        <v>234</v>
      </c>
      <c r="L11" s="9"/>
      <c r="O11" s="81"/>
      <c r="P11" s="81"/>
    </row>
    <row r="12" spans="1:16" ht="26.45" customHeight="1" x14ac:dyDescent="0.25">
      <c r="A12" s="49" t="s">
        <v>14</v>
      </c>
      <c r="B12" s="50" t="s">
        <v>11</v>
      </c>
      <c r="C12" s="51" t="s">
        <v>275</v>
      </c>
      <c r="D12" s="52"/>
      <c r="E12" s="53">
        <v>310.3</v>
      </c>
      <c r="F12" s="54">
        <v>0.25</v>
      </c>
      <c r="G12" s="53">
        <v>1363.4301542400003</v>
      </c>
      <c r="H12" s="54">
        <v>0.23</v>
      </c>
      <c r="I12" s="53">
        <f t="shared" si="0"/>
        <v>313.58893547520006</v>
      </c>
      <c r="J12" s="55">
        <f t="shared" si="1"/>
        <v>1677.0190897152004</v>
      </c>
      <c r="K12" s="56">
        <v>377</v>
      </c>
      <c r="L12" s="9"/>
      <c r="O12" s="81"/>
      <c r="P12" s="81"/>
    </row>
    <row r="13" spans="1:16" ht="26.45" customHeight="1" x14ac:dyDescent="0.25">
      <c r="A13" s="49" t="s">
        <v>16</v>
      </c>
      <c r="B13" s="50" t="s">
        <v>11</v>
      </c>
      <c r="C13" s="51" t="s">
        <v>276</v>
      </c>
      <c r="D13" s="52"/>
      <c r="E13" s="10">
        <v>355.24</v>
      </c>
      <c r="F13" s="54">
        <v>0.25</v>
      </c>
      <c r="G13" s="53">
        <v>1512.6696345600003</v>
      </c>
      <c r="H13" s="54">
        <v>0.23</v>
      </c>
      <c r="I13" s="53">
        <f t="shared" si="0"/>
        <v>347.91401594879994</v>
      </c>
      <c r="J13" s="55">
        <f t="shared" si="1"/>
        <v>1860.5836505088002</v>
      </c>
      <c r="K13" s="11">
        <f t="shared" ref="K13:K18" si="2">E13+J13</f>
        <v>2215.8236505088003</v>
      </c>
      <c r="L13" s="9"/>
      <c r="O13" s="81"/>
      <c r="P13" s="81"/>
    </row>
    <row r="14" spans="1:16" ht="26.45" customHeight="1" x14ac:dyDescent="0.25">
      <c r="A14" s="49" t="s">
        <v>18</v>
      </c>
      <c r="B14" s="50" t="s">
        <v>11</v>
      </c>
      <c r="C14" s="51" t="s">
        <v>277</v>
      </c>
      <c r="D14" s="52"/>
      <c r="E14" s="10">
        <v>440.84</v>
      </c>
      <c r="F14" s="54">
        <v>0.25</v>
      </c>
      <c r="G14" s="53">
        <v>1784.98204416</v>
      </c>
      <c r="H14" s="54">
        <v>0.23</v>
      </c>
      <c r="I14" s="53">
        <f t="shared" si="0"/>
        <v>410.54587015679999</v>
      </c>
      <c r="J14" s="55">
        <f t="shared" si="1"/>
        <v>2195.5279143168</v>
      </c>
      <c r="K14" s="11">
        <f t="shared" si="2"/>
        <v>2636.3679143168001</v>
      </c>
      <c r="L14" s="9"/>
      <c r="O14" s="81"/>
      <c r="P14" s="81"/>
    </row>
    <row r="15" spans="1:16" ht="26.45" customHeight="1" x14ac:dyDescent="0.25">
      <c r="A15" s="49" t="s">
        <v>20</v>
      </c>
      <c r="B15" s="50" t="s">
        <v>11</v>
      </c>
      <c r="C15" s="51" t="s">
        <v>278</v>
      </c>
      <c r="D15" s="52"/>
      <c r="E15" s="10">
        <v>505.04</v>
      </c>
      <c r="F15" s="54">
        <v>0.25</v>
      </c>
      <c r="G15" s="53">
        <v>1475.35976448</v>
      </c>
      <c r="H15" s="54">
        <v>0.23</v>
      </c>
      <c r="I15" s="53">
        <f t="shared" si="0"/>
        <v>339.33274583039997</v>
      </c>
      <c r="J15" s="55">
        <f t="shared" si="1"/>
        <v>1814.6925103103999</v>
      </c>
      <c r="K15" s="11">
        <f t="shared" si="2"/>
        <v>2319.7325103103999</v>
      </c>
      <c r="L15" s="9"/>
      <c r="O15" s="81"/>
      <c r="P15" s="81"/>
    </row>
    <row r="16" spans="1:16" ht="26.45" customHeight="1" x14ac:dyDescent="0.25">
      <c r="A16" s="49" t="s">
        <v>22</v>
      </c>
      <c r="B16" s="50" t="s">
        <v>11</v>
      </c>
      <c r="C16" s="51" t="s">
        <v>279</v>
      </c>
      <c r="D16" s="52"/>
      <c r="E16" s="10">
        <v>569.24</v>
      </c>
      <c r="F16" s="54">
        <v>0.25</v>
      </c>
      <c r="G16" s="53">
        <v>1673.0785612800003</v>
      </c>
      <c r="H16" s="54">
        <v>0.23</v>
      </c>
      <c r="I16" s="53">
        <f t="shared" si="0"/>
        <v>384.80806909440003</v>
      </c>
      <c r="J16" s="55">
        <f t="shared" si="1"/>
        <v>2057.8866303744003</v>
      </c>
      <c r="K16" s="11">
        <f t="shared" si="2"/>
        <v>2627.1266303744005</v>
      </c>
      <c r="L16" s="9"/>
      <c r="O16" s="81"/>
      <c r="P16" s="81"/>
    </row>
    <row r="17" spans="1:16" ht="26.45" customHeight="1" x14ac:dyDescent="0.25">
      <c r="A17" s="49" t="s">
        <v>24</v>
      </c>
      <c r="B17" s="50" t="s">
        <v>11</v>
      </c>
      <c r="C17" s="51" t="s">
        <v>280</v>
      </c>
      <c r="D17" s="52"/>
      <c r="E17" s="10">
        <v>224.7</v>
      </c>
      <c r="F17" s="54">
        <v>0.25</v>
      </c>
      <c r="G17" s="53">
        <v>1859.6017843200002</v>
      </c>
      <c r="H17" s="54">
        <v>0.23</v>
      </c>
      <c r="I17" s="53">
        <f t="shared" si="0"/>
        <v>427.70841039359993</v>
      </c>
      <c r="J17" s="55">
        <f t="shared" si="1"/>
        <v>2287.3101947136001</v>
      </c>
      <c r="K17" s="11">
        <f t="shared" si="2"/>
        <v>2512.0101947136</v>
      </c>
      <c r="L17" s="9"/>
      <c r="O17" s="81"/>
      <c r="P17" s="81"/>
    </row>
    <row r="18" spans="1:16" ht="26.45" customHeight="1" x14ac:dyDescent="0.25">
      <c r="A18" s="49" t="s">
        <v>26</v>
      </c>
      <c r="B18" s="50" t="s">
        <v>11</v>
      </c>
      <c r="C18" s="51" t="s">
        <v>281</v>
      </c>
      <c r="D18" s="52"/>
      <c r="E18" s="10">
        <v>369.15</v>
      </c>
      <c r="F18" s="54">
        <v>0.25</v>
      </c>
      <c r="G18" s="53">
        <v>2182.2616166400003</v>
      </c>
      <c r="H18" s="54">
        <v>0.23</v>
      </c>
      <c r="I18" s="53">
        <f t="shared" si="0"/>
        <v>501.92017182720019</v>
      </c>
      <c r="J18" s="55">
        <f t="shared" si="1"/>
        <v>2684.1817884672005</v>
      </c>
      <c r="K18" s="11">
        <f t="shared" si="2"/>
        <v>3053.3317884672006</v>
      </c>
      <c r="L18" s="9"/>
      <c r="O18" s="81"/>
      <c r="P18" s="81"/>
    </row>
    <row r="19" spans="1:16" ht="21.95" customHeight="1" x14ac:dyDescent="0.25">
      <c r="A19" s="49"/>
      <c r="B19" s="50"/>
      <c r="C19" s="51"/>
      <c r="D19" s="52"/>
      <c r="E19" s="10"/>
      <c r="F19" s="54"/>
      <c r="G19" s="53"/>
      <c r="H19" s="54"/>
      <c r="I19" s="53"/>
      <c r="J19" s="55"/>
      <c r="K19" s="11"/>
      <c r="L19" s="9"/>
      <c r="O19" s="81"/>
      <c r="P19" s="81"/>
    </row>
    <row r="20" spans="1:16" ht="26.45" customHeight="1" x14ac:dyDescent="0.25">
      <c r="A20" s="49" t="s">
        <v>28</v>
      </c>
      <c r="B20" s="50" t="s">
        <v>11</v>
      </c>
      <c r="C20" s="51" t="s">
        <v>282</v>
      </c>
      <c r="D20" s="52"/>
      <c r="E20" s="10">
        <v>433.35</v>
      </c>
      <c r="F20" s="54">
        <v>0.25</v>
      </c>
      <c r="G20" s="53">
        <v>1189.9706112000001</v>
      </c>
      <c r="H20" s="54">
        <v>0.23</v>
      </c>
      <c r="I20" s="53">
        <f t="shared" ref="I20:I27" si="3">J20-G20</f>
        <v>273.69324057600011</v>
      </c>
      <c r="J20" s="55">
        <f t="shared" ref="J20:J27" si="4">G20*(1+H20)</f>
        <v>1463.6638517760002</v>
      </c>
      <c r="K20" s="11">
        <f>E20+J20</f>
        <v>1897.0138517760001</v>
      </c>
      <c r="L20" s="9"/>
      <c r="O20" s="81"/>
      <c r="P20" s="81"/>
    </row>
    <row r="21" spans="1:16" ht="26.45" customHeight="1" x14ac:dyDescent="0.25">
      <c r="A21" s="49" t="s">
        <v>30</v>
      </c>
      <c r="B21" s="50" t="s">
        <v>11</v>
      </c>
      <c r="C21" s="51" t="s">
        <v>283</v>
      </c>
      <c r="D21" s="52"/>
      <c r="E21" s="10">
        <v>532.86</v>
      </c>
      <c r="F21" s="54">
        <v>0.25</v>
      </c>
      <c r="G21" s="53">
        <v>1363.4301542400003</v>
      </c>
      <c r="H21" s="54">
        <v>0.23</v>
      </c>
      <c r="I21" s="53">
        <f t="shared" si="3"/>
        <v>313.58893547520006</v>
      </c>
      <c r="J21" s="55">
        <f t="shared" si="4"/>
        <v>1677.0190897152004</v>
      </c>
      <c r="K21" s="11">
        <f>E21+J21</f>
        <v>2209.8790897152003</v>
      </c>
      <c r="L21" s="9"/>
      <c r="O21" s="81"/>
      <c r="P21" s="81"/>
    </row>
    <row r="22" spans="1:16" ht="26.45" customHeight="1" x14ac:dyDescent="0.25">
      <c r="A22" s="49" t="s">
        <v>32</v>
      </c>
      <c r="B22" s="50" t="s">
        <v>11</v>
      </c>
      <c r="C22" s="51" t="s">
        <v>284</v>
      </c>
      <c r="D22" s="52"/>
      <c r="E22" s="10">
        <v>625.95000000000005</v>
      </c>
      <c r="F22" s="54">
        <v>0.25</v>
      </c>
      <c r="G22" s="53">
        <v>1512.6696345600003</v>
      </c>
      <c r="H22" s="54">
        <v>0.23</v>
      </c>
      <c r="I22" s="53">
        <f t="shared" si="3"/>
        <v>347.91401594879994</v>
      </c>
      <c r="J22" s="55">
        <f t="shared" si="4"/>
        <v>1860.5836505088002</v>
      </c>
      <c r="K22" s="11">
        <v>719.55</v>
      </c>
      <c r="L22" s="9"/>
      <c r="O22" s="81"/>
      <c r="P22" s="81"/>
    </row>
    <row r="23" spans="1:16" ht="26.45" customHeight="1" x14ac:dyDescent="0.25">
      <c r="A23" s="49" t="s">
        <v>34</v>
      </c>
      <c r="B23" s="50" t="s">
        <v>11</v>
      </c>
      <c r="C23" s="51" t="s">
        <v>285</v>
      </c>
      <c r="D23" s="52"/>
      <c r="E23" s="10">
        <v>704.06</v>
      </c>
      <c r="F23" s="54">
        <v>0.25</v>
      </c>
      <c r="G23" s="53">
        <v>1784.98204416</v>
      </c>
      <c r="H23" s="54">
        <v>0.23</v>
      </c>
      <c r="I23" s="53">
        <f t="shared" si="3"/>
        <v>410.54587015679999</v>
      </c>
      <c r="J23" s="55">
        <f t="shared" si="4"/>
        <v>2195.5279143168</v>
      </c>
      <c r="K23" s="11">
        <f>E23+J23</f>
        <v>2899.5879143167999</v>
      </c>
      <c r="L23" s="9"/>
      <c r="O23" s="81"/>
      <c r="P23" s="81"/>
    </row>
    <row r="24" spans="1:16" ht="26.45" customHeight="1" x14ac:dyDescent="0.25">
      <c r="A24" s="49" t="s">
        <v>36</v>
      </c>
      <c r="B24" s="50" t="s">
        <v>11</v>
      </c>
      <c r="C24" s="51" t="s">
        <v>286</v>
      </c>
      <c r="D24" s="52"/>
      <c r="E24" s="10">
        <v>256.8</v>
      </c>
      <c r="F24" s="54">
        <v>0.25</v>
      </c>
      <c r="G24" s="53">
        <v>1475.35976448</v>
      </c>
      <c r="H24" s="54">
        <v>0.23</v>
      </c>
      <c r="I24" s="53">
        <f t="shared" si="3"/>
        <v>339.33274583039997</v>
      </c>
      <c r="J24" s="55">
        <f t="shared" si="4"/>
        <v>1814.6925103103999</v>
      </c>
      <c r="K24" s="11">
        <f>E24+J24</f>
        <v>2071.4925103104001</v>
      </c>
      <c r="L24" s="9"/>
      <c r="O24" s="81"/>
      <c r="P24" s="81"/>
    </row>
    <row r="25" spans="1:16" ht="26.45" customHeight="1" x14ac:dyDescent="0.25">
      <c r="A25" s="49" t="s">
        <v>38</v>
      </c>
      <c r="B25" s="50" t="s">
        <v>11</v>
      </c>
      <c r="C25" s="51" t="s">
        <v>287</v>
      </c>
      <c r="D25" s="52"/>
      <c r="E25" s="10">
        <v>445.12</v>
      </c>
      <c r="F25" s="54">
        <v>0.25</v>
      </c>
      <c r="G25" s="53">
        <v>1673.0785612800003</v>
      </c>
      <c r="H25" s="54">
        <v>0.23</v>
      </c>
      <c r="I25" s="53">
        <f t="shared" si="3"/>
        <v>384.80806909440003</v>
      </c>
      <c r="J25" s="55">
        <f t="shared" si="4"/>
        <v>2057.8866303744003</v>
      </c>
      <c r="K25" s="11">
        <f>E25+J25</f>
        <v>2503.0066303744002</v>
      </c>
      <c r="L25" s="9"/>
      <c r="O25" s="81"/>
      <c r="P25" s="81"/>
    </row>
    <row r="26" spans="1:16" ht="26.45" customHeight="1" x14ac:dyDescent="0.25">
      <c r="A26" s="49" t="s">
        <v>40</v>
      </c>
      <c r="B26" s="50" t="s">
        <v>11</v>
      </c>
      <c r="C26" s="51" t="s">
        <v>288</v>
      </c>
      <c r="D26" s="52"/>
      <c r="E26" s="10">
        <v>567.1</v>
      </c>
      <c r="F26" s="54">
        <v>0.25</v>
      </c>
      <c r="G26" s="53">
        <v>1859.6017843200002</v>
      </c>
      <c r="H26" s="54">
        <v>0.23</v>
      </c>
      <c r="I26" s="53">
        <f t="shared" si="3"/>
        <v>427.70841039359993</v>
      </c>
      <c r="J26" s="55">
        <f t="shared" si="4"/>
        <v>2287.3101947136001</v>
      </c>
      <c r="K26" s="11">
        <f>E26+J26</f>
        <v>2854.4101947136</v>
      </c>
      <c r="L26" s="9"/>
      <c r="O26" s="81"/>
      <c r="P26" s="81"/>
    </row>
    <row r="27" spans="1:16" ht="26.45" customHeight="1" x14ac:dyDescent="0.25">
      <c r="A27" s="49" t="s">
        <v>42</v>
      </c>
      <c r="B27" s="50" t="s">
        <v>11</v>
      </c>
      <c r="C27" s="51" t="s">
        <v>289</v>
      </c>
      <c r="D27" s="52"/>
      <c r="E27" s="10">
        <v>675.17</v>
      </c>
      <c r="F27" s="54">
        <v>0.25</v>
      </c>
      <c r="G27" s="53">
        <v>2182.2616166400003</v>
      </c>
      <c r="H27" s="54">
        <v>0.23</v>
      </c>
      <c r="I27" s="53">
        <f t="shared" si="3"/>
        <v>501.92017182720019</v>
      </c>
      <c r="J27" s="55">
        <f t="shared" si="4"/>
        <v>2684.1817884672005</v>
      </c>
      <c r="K27" s="11">
        <f>E27+J27</f>
        <v>3359.3517884672005</v>
      </c>
      <c r="L27" s="9"/>
      <c r="O27" s="81"/>
      <c r="P27" s="81"/>
    </row>
    <row r="28" spans="1:16" ht="20.100000000000001" customHeight="1" x14ac:dyDescent="0.25">
      <c r="A28" s="49"/>
      <c r="B28" s="50"/>
      <c r="C28" s="51"/>
      <c r="D28" s="52"/>
      <c r="E28" s="10"/>
      <c r="F28" s="54"/>
      <c r="G28" s="53"/>
      <c r="H28" s="54"/>
      <c r="I28" s="53"/>
      <c r="J28" s="55"/>
      <c r="K28" s="11"/>
      <c r="L28" s="9"/>
      <c r="O28" s="81"/>
      <c r="P28" s="81"/>
    </row>
    <row r="29" spans="1:16" ht="26.45" customHeight="1" x14ac:dyDescent="0.25">
      <c r="A29" s="49" t="s">
        <v>44</v>
      </c>
      <c r="B29" s="50" t="s">
        <v>11</v>
      </c>
      <c r="C29" s="51" t="s">
        <v>290</v>
      </c>
      <c r="D29" s="52"/>
      <c r="E29" s="10">
        <v>774.68</v>
      </c>
      <c r="F29" s="54">
        <v>0.25</v>
      </c>
      <c r="G29" s="53">
        <v>1189.9706112000001</v>
      </c>
      <c r="H29" s="54">
        <v>0.23</v>
      </c>
      <c r="I29" s="53">
        <f t="shared" ref="I29:I36" si="5">J29-G29</f>
        <v>273.69324057600011</v>
      </c>
      <c r="J29" s="55">
        <f t="shared" ref="J29:J36" si="6">G29*(1+H29)</f>
        <v>1463.6638517760002</v>
      </c>
      <c r="K29" s="11">
        <f>E29+J29</f>
        <v>2238.3438517760001</v>
      </c>
      <c r="L29" s="9"/>
      <c r="O29" s="81"/>
      <c r="P29" s="81"/>
    </row>
    <row r="30" spans="1:16" ht="26.45" customHeight="1" x14ac:dyDescent="0.25">
      <c r="A30" s="49" t="s">
        <v>46</v>
      </c>
      <c r="B30" s="50" t="s">
        <v>11</v>
      </c>
      <c r="C30" s="51" t="s">
        <v>291</v>
      </c>
      <c r="D30" s="52"/>
      <c r="E30" s="10">
        <v>881.68</v>
      </c>
      <c r="F30" s="54">
        <v>0.25</v>
      </c>
      <c r="G30" s="53">
        <v>1363.4301542400003</v>
      </c>
      <c r="H30" s="54">
        <v>0.23</v>
      </c>
      <c r="I30" s="53">
        <f t="shared" si="5"/>
        <v>313.58893547520006</v>
      </c>
      <c r="J30" s="55">
        <f t="shared" si="6"/>
        <v>1677.0190897152004</v>
      </c>
      <c r="K30" s="11">
        <f>E30+J30</f>
        <v>2558.6990897152004</v>
      </c>
      <c r="L30" s="9"/>
      <c r="O30" s="81"/>
      <c r="P30" s="81"/>
    </row>
    <row r="31" spans="1:16" ht="26.45" customHeight="1" x14ac:dyDescent="0.25">
      <c r="A31" s="49" t="s">
        <v>48</v>
      </c>
      <c r="B31" s="50" t="s">
        <v>11</v>
      </c>
      <c r="C31" s="51" t="s">
        <v>292</v>
      </c>
      <c r="D31" s="52"/>
      <c r="E31" s="10">
        <v>288.89999999999998</v>
      </c>
      <c r="F31" s="54">
        <v>0.25</v>
      </c>
      <c r="G31" s="53">
        <v>1512.6696345600003</v>
      </c>
      <c r="H31" s="54">
        <v>0.23</v>
      </c>
      <c r="I31" s="53">
        <f t="shared" si="5"/>
        <v>347.91401594879994</v>
      </c>
      <c r="J31" s="55">
        <f t="shared" si="6"/>
        <v>1860.5836505088002</v>
      </c>
      <c r="K31" s="11">
        <v>332.1</v>
      </c>
      <c r="L31" s="9"/>
      <c r="O31" s="81"/>
      <c r="P31" s="81"/>
    </row>
    <row r="32" spans="1:16" ht="26.45" customHeight="1" x14ac:dyDescent="0.25">
      <c r="A32" s="49" t="s">
        <v>50</v>
      </c>
      <c r="B32" s="50" t="s">
        <v>11</v>
      </c>
      <c r="C32" s="51" t="s">
        <v>293</v>
      </c>
      <c r="D32" s="52"/>
      <c r="E32" s="10">
        <v>466.52</v>
      </c>
      <c r="F32" s="54">
        <v>0.25</v>
      </c>
      <c r="G32" s="53">
        <v>1784.98204416</v>
      </c>
      <c r="H32" s="54">
        <v>0.23</v>
      </c>
      <c r="I32" s="53">
        <f t="shared" si="5"/>
        <v>410.54587015679999</v>
      </c>
      <c r="J32" s="55">
        <f t="shared" si="6"/>
        <v>2195.5279143168</v>
      </c>
      <c r="K32" s="11">
        <v>536.28</v>
      </c>
      <c r="L32" s="9"/>
      <c r="O32" s="81"/>
      <c r="P32" s="81"/>
    </row>
    <row r="33" spans="1:16" ht="26.45" customHeight="1" x14ac:dyDescent="0.25">
      <c r="A33" s="49" t="s">
        <v>52</v>
      </c>
      <c r="B33" s="50" t="s">
        <v>11</v>
      </c>
      <c r="C33" s="51" t="s">
        <v>294</v>
      </c>
      <c r="D33" s="52"/>
      <c r="E33" s="10">
        <v>533.92999999999995</v>
      </c>
      <c r="F33" s="54">
        <v>0.25</v>
      </c>
      <c r="G33" s="53">
        <v>1475.35976448</v>
      </c>
      <c r="H33" s="54">
        <v>0.23</v>
      </c>
      <c r="I33" s="53">
        <f t="shared" si="5"/>
        <v>339.33274583039997</v>
      </c>
      <c r="J33" s="55">
        <f t="shared" si="6"/>
        <v>1814.6925103103999</v>
      </c>
      <c r="K33" s="11">
        <v>613.77</v>
      </c>
      <c r="L33" s="9"/>
      <c r="O33" s="81"/>
      <c r="P33" s="81"/>
    </row>
    <row r="34" spans="1:16" ht="26.45" customHeight="1" x14ac:dyDescent="0.25">
      <c r="A34" s="49" t="s">
        <v>54</v>
      </c>
      <c r="B34" s="50" t="s">
        <v>11</v>
      </c>
      <c r="C34" s="51" t="s">
        <v>295</v>
      </c>
      <c r="D34" s="52"/>
      <c r="E34" s="10">
        <v>600.27</v>
      </c>
      <c r="F34" s="54">
        <v>0.25</v>
      </c>
      <c r="G34" s="53">
        <v>1673.0785612800003</v>
      </c>
      <c r="H34" s="54">
        <v>0.23</v>
      </c>
      <c r="I34" s="53">
        <f t="shared" si="5"/>
        <v>384.80806909440003</v>
      </c>
      <c r="J34" s="55">
        <f t="shared" si="6"/>
        <v>2057.8866303744003</v>
      </c>
      <c r="K34" s="11">
        <v>690</v>
      </c>
      <c r="L34" s="9"/>
      <c r="O34" s="81"/>
      <c r="P34" s="81"/>
    </row>
    <row r="35" spans="1:16" ht="26.45" customHeight="1" x14ac:dyDescent="0.25">
      <c r="A35" s="49" t="s">
        <v>56</v>
      </c>
      <c r="B35" s="50" t="s">
        <v>11</v>
      </c>
      <c r="C35" s="51" t="s">
        <v>296</v>
      </c>
      <c r="D35" s="52"/>
      <c r="E35" s="10">
        <v>881.68</v>
      </c>
      <c r="F35" s="54">
        <v>0.25</v>
      </c>
      <c r="G35" s="53">
        <v>1859.6017843200002</v>
      </c>
      <c r="H35" s="54">
        <v>0.23</v>
      </c>
      <c r="I35" s="53">
        <f t="shared" si="5"/>
        <v>427.70841039359993</v>
      </c>
      <c r="J35" s="55">
        <f t="shared" si="6"/>
        <v>2287.3101947136001</v>
      </c>
      <c r="K35" s="11">
        <f>E35+J35</f>
        <v>3168.9901947136</v>
      </c>
      <c r="L35" s="9"/>
      <c r="O35" s="81"/>
      <c r="P35" s="81"/>
    </row>
    <row r="36" spans="1:16" ht="26.45" customHeight="1" x14ac:dyDescent="0.25">
      <c r="A36" s="49" t="s">
        <v>58</v>
      </c>
      <c r="B36" s="50" t="s">
        <v>11</v>
      </c>
      <c r="C36" s="51" t="s">
        <v>297</v>
      </c>
      <c r="D36" s="52"/>
      <c r="E36" s="10">
        <v>1002.59</v>
      </c>
      <c r="F36" s="54">
        <v>0.25</v>
      </c>
      <c r="G36" s="53">
        <v>2182.2616166400003</v>
      </c>
      <c r="H36" s="54">
        <v>0.23</v>
      </c>
      <c r="I36" s="53">
        <f t="shared" si="5"/>
        <v>501.92017182720019</v>
      </c>
      <c r="J36" s="55">
        <f t="shared" si="6"/>
        <v>2684.1817884672005</v>
      </c>
      <c r="K36" s="11">
        <f>E36+J36</f>
        <v>3686.7717884672006</v>
      </c>
      <c r="L36" s="9"/>
      <c r="O36" s="81"/>
      <c r="P36" s="81"/>
    </row>
    <row r="37" spans="1:16" ht="15.75" x14ac:dyDescent="0.25">
      <c r="A37" s="49"/>
      <c r="B37" s="57"/>
      <c r="C37" s="58"/>
      <c r="D37" s="59"/>
      <c r="E37" s="60"/>
      <c r="F37" s="61"/>
      <c r="G37" s="62"/>
      <c r="H37" s="61"/>
      <c r="I37" s="62"/>
      <c r="J37" s="56"/>
      <c r="K37" s="11"/>
      <c r="L37" s="9"/>
    </row>
  </sheetData>
  <mergeCells count="5">
    <mergeCell ref="C2:M2"/>
    <mergeCell ref="A4:L4"/>
    <mergeCell ref="C8:D8"/>
    <mergeCell ref="A9:A10"/>
    <mergeCell ref="C9:D9"/>
  </mergeCells>
  <pageMargins left="0.84513888888888899" right="1.27430555555556" top="1.19861111111111" bottom="0.63124999999999998" header="0.51180555555555496" footer="0.39374999999999999"/>
  <pageSetup paperSize="9" scale="70" firstPageNumber="0" fitToHeight="0" orientation="portrait" horizontalDpi="300" verticalDpi="300" r:id="rId1"/>
  <headerFooter>
    <oddFooter>&amp;CStrona &amp;P</oddFooter>
  </headerFooter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cols>
    <col min="1" max="1025" width="8.7109375" customWidth="1"/>
  </cols>
  <sheetData/>
  <pageMargins left="0.78749999999999998" right="0.39374999999999999" top="0.78749999999999998" bottom="0.63124999999999998" header="0.51180555555555496" footer="0.39374999999999999"/>
  <pageSetup paperSize="9" firstPageNumber="0" orientation="portrait" horizontalDpi="300" verticalDpi="300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KARWASZ</dc:creator>
  <dc:description/>
  <cp:lastModifiedBy>Lenovo</cp:lastModifiedBy>
  <cp:revision>4</cp:revision>
  <cp:lastPrinted>2021-02-23T13:08:49Z</cp:lastPrinted>
  <dcterms:created xsi:type="dcterms:W3CDTF">2009-07-14T10:09:38Z</dcterms:created>
  <dcterms:modified xsi:type="dcterms:W3CDTF">2021-08-16T10:07:57Z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